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yamauch/Desktop/HVAB_Temp/DataReport/"/>
    </mc:Choice>
  </mc:AlternateContent>
  <xr:revisionPtr revIDLastSave="0" documentId="13_ncr:1_{37124631-0BD5-ED47-98C5-2D24C214ED5A}" xr6:coauthVersionLast="47" xr6:coauthVersionMax="47" xr10:uidLastSave="{00000000-0000-0000-0000-000000000000}"/>
  <bookViews>
    <workbookView xWindow="2520" yWindow="500" windowWidth="31240" windowHeight="14580" xr2:uid="{00000000-000D-0000-FFFF-FFFF00000000}"/>
  </bookViews>
  <sheets>
    <sheet name="Notes" sheetId="7" r:id="rId1"/>
    <sheet name="R50M650" sheetId="2" r:id="rId2"/>
    <sheet name="R52M675" sheetId="3" r:id="rId3"/>
    <sheet name="R54M600" sheetId="4" r:id="rId4"/>
    <sheet name="Landgrebe model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6" l="1"/>
  <c r="B6" i="6"/>
  <c r="L7" i="6"/>
  <c r="M7" i="6"/>
  <c r="N7" i="6"/>
  <c r="O7" i="6"/>
  <c r="Q7" i="6"/>
  <c r="R7" i="6"/>
  <c r="S7" i="6"/>
  <c r="T7" i="6"/>
  <c r="W7" i="6"/>
  <c r="X7" i="6"/>
  <c r="Y7" i="6"/>
  <c r="Z7" i="6"/>
  <c r="AB7" i="6"/>
  <c r="AC7" i="6"/>
  <c r="AD7" i="6"/>
  <c r="AE7" i="6"/>
  <c r="AH7" i="6"/>
  <c r="AI7" i="6"/>
  <c r="AJ7" i="6"/>
  <c r="AK7" i="6"/>
  <c r="AM7" i="6"/>
  <c r="AN7" i="6"/>
  <c r="AO7" i="6"/>
  <c r="AP7" i="6"/>
  <c r="F10" i="6"/>
  <c r="Q11" i="6" s="1"/>
  <c r="G10" i="6"/>
  <c r="I10" i="6"/>
  <c r="L13" i="6" s="1"/>
  <c r="L10" i="6"/>
  <c r="R10" i="6"/>
  <c r="Y10" i="6"/>
  <c r="AD10" i="6"/>
  <c r="F11" i="6"/>
  <c r="R14" i="6" s="1"/>
  <c r="G11" i="6"/>
  <c r="I11" i="6"/>
  <c r="M11" i="6" s="1"/>
  <c r="L11" i="6"/>
  <c r="O11" i="6"/>
  <c r="R11" i="6"/>
  <c r="Y11" i="6"/>
  <c r="AC11" i="6"/>
  <c r="AD11" i="6"/>
  <c r="AH11" i="6"/>
  <c r="F12" i="6"/>
  <c r="S9" i="6" s="1"/>
  <c r="G12" i="6"/>
  <c r="I12" i="6"/>
  <c r="N11" i="6" s="1"/>
  <c r="L12" i="6"/>
  <c r="O12" i="6"/>
  <c r="Q12" i="6"/>
  <c r="R12" i="6"/>
  <c r="S12" i="6"/>
  <c r="W12" i="6"/>
  <c r="Y12" i="6"/>
  <c r="AC12" i="6"/>
  <c r="AH12" i="6"/>
  <c r="F13" i="6"/>
  <c r="T9" i="6" s="1"/>
  <c r="G13" i="6"/>
  <c r="I13" i="6"/>
  <c r="O14" i="6" s="1"/>
  <c r="Q13" i="6"/>
  <c r="R13" i="6"/>
  <c r="W13" i="6"/>
  <c r="Y13" i="6"/>
  <c r="AC13" i="6"/>
  <c r="F14" i="6"/>
  <c r="AB10" i="6" s="1"/>
  <c r="G14" i="6"/>
  <c r="I14" i="6"/>
  <c r="W9" i="6" s="1"/>
  <c r="L14" i="6"/>
  <c r="N14" i="6"/>
  <c r="Q14" i="6"/>
  <c r="S14" i="6"/>
  <c r="Y14" i="6"/>
  <c r="AC14" i="6"/>
  <c r="AD14" i="6"/>
  <c r="AE14" i="6"/>
  <c r="AH14" i="6"/>
  <c r="AJ14" i="6"/>
  <c r="F15" i="6"/>
  <c r="AC10" i="6" s="1"/>
  <c r="G15" i="6"/>
  <c r="I15" i="6"/>
  <c r="X19" i="6" s="1"/>
  <c r="L15" i="6"/>
  <c r="M15" i="6"/>
  <c r="N15" i="6"/>
  <c r="O15" i="6"/>
  <c r="Q15" i="6"/>
  <c r="R15" i="6"/>
  <c r="T15" i="6"/>
  <c r="AC15" i="6"/>
  <c r="AD15" i="6"/>
  <c r="AE15" i="6"/>
  <c r="AJ15" i="6"/>
  <c r="F16" i="6"/>
  <c r="AD13" i="6" s="1"/>
  <c r="G16" i="6"/>
  <c r="I16" i="6"/>
  <c r="Y9" i="6" s="1"/>
  <c r="L16" i="6"/>
  <c r="O16" i="6"/>
  <c r="Q16" i="6"/>
  <c r="S16" i="6"/>
  <c r="T16" i="6"/>
  <c r="X16" i="6"/>
  <c r="Y16" i="6"/>
  <c r="AB16" i="6"/>
  <c r="AC16" i="6"/>
  <c r="AD16" i="6"/>
  <c r="AH16" i="6"/>
  <c r="F17" i="6"/>
  <c r="AE17" i="6" s="1"/>
  <c r="G17" i="6"/>
  <c r="I17" i="6"/>
  <c r="Z10" i="6" s="1"/>
  <c r="L17" i="6"/>
  <c r="M17" i="6"/>
  <c r="O17" i="6"/>
  <c r="R17" i="6"/>
  <c r="S17" i="6"/>
  <c r="W17" i="6"/>
  <c r="X17" i="6"/>
  <c r="Y17" i="6"/>
  <c r="Z17" i="6"/>
  <c r="AB17" i="6"/>
  <c r="AC17" i="6"/>
  <c r="AD17" i="6"/>
  <c r="AH17" i="6"/>
  <c r="AI17" i="6"/>
  <c r="F18" i="6"/>
  <c r="AM15" i="6" s="1"/>
  <c r="G18" i="6"/>
  <c r="I18" i="6"/>
  <c r="AH10" i="6" s="1"/>
  <c r="L18" i="6"/>
  <c r="M18" i="6"/>
  <c r="N18" i="6"/>
  <c r="O18" i="6"/>
  <c r="Q18" i="6"/>
  <c r="R18" i="6"/>
  <c r="S18" i="6"/>
  <c r="Y18" i="6"/>
  <c r="AC18" i="6"/>
  <c r="AD18" i="6"/>
  <c r="AH18" i="6"/>
  <c r="AI18" i="6"/>
  <c r="AJ18" i="6"/>
  <c r="AK18" i="6"/>
  <c r="AO18" i="6"/>
  <c r="F19" i="6"/>
  <c r="AN12" i="6" s="1"/>
  <c r="G19" i="6"/>
  <c r="I19" i="6"/>
  <c r="AI11" i="6" s="1"/>
  <c r="L19" i="6"/>
  <c r="N19" i="6"/>
  <c r="O19" i="6"/>
  <c r="Q19" i="6"/>
  <c r="R19" i="6"/>
  <c r="S19" i="6"/>
  <c r="W19" i="6"/>
  <c r="Y19" i="6"/>
  <c r="Z19" i="6"/>
  <c r="AC19" i="6"/>
  <c r="AH19" i="6"/>
  <c r="AJ19" i="6"/>
  <c r="AK19" i="6"/>
  <c r="AN19" i="6"/>
  <c r="AO19" i="6"/>
  <c r="F20" i="6"/>
  <c r="AO9" i="6" s="1"/>
  <c r="G20" i="6"/>
  <c r="I20" i="6"/>
  <c r="AJ11" i="6" s="1"/>
  <c r="L20" i="6"/>
  <c r="M20" i="6"/>
  <c r="N20" i="6"/>
  <c r="Q20" i="6"/>
  <c r="R20" i="6"/>
  <c r="T20" i="6"/>
  <c r="W20" i="6"/>
  <c r="Y20" i="6"/>
  <c r="Z20" i="6"/>
  <c r="AC20" i="6"/>
  <c r="AD20" i="6"/>
  <c r="AH20" i="6"/>
  <c r="AJ20" i="6"/>
  <c r="F21" i="6"/>
  <c r="AP9" i="6" s="1"/>
  <c r="G21" i="6"/>
  <c r="I21" i="6"/>
  <c r="AK21" i="6" s="1"/>
  <c r="L21" i="6"/>
  <c r="M21" i="6"/>
  <c r="N21" i="6"/>
  <c r="O21" i="6"/>
  <c r="Q21" i="6"/>
  <c r="R21" i="6"/>
  <c r="S21" i="6"/>
  <c r="X21" i="6"/>
  <c r="Y21" i="6"/>
  <c r="AB21" i="6"/>
  <c r="AC21" i="6"/>
  <c r="AD21" i="6"/>
  <c r="AE21" i="6"/>
  <c r="AH21" i="6"/>
  <c r="AI21" i="6"/>
  <c r="AJ21" i="6"/>
  <c r="AN21" i="6"/>
  <c r="L22" i="6"/>
  <c r="M22" i="6"/>
  <c r="N22" i="6"/>
  <c r="Q22" i="6"/>
  <c r="R22" i="6"/>
  <c r="S22" i="6"/>
  <c r="T22" i="6"/>
  <c r="W22" i="6"/>
  <c r="X22" i="6"/>
  <c r="Y22" i="6"/>
  <c r="Z22" i="6"/>
  <c r="AC22" i="6"/>
  <c r="AD22" i="6"/>
  <c r="AE22" i="6"/>
  <c r="AI22" i="6"/>
  <c r="AJ22" i="6"/>
  <c r="AM22" i="6"/>
  <c r="AN22" i="6"/>
  <c r="L23" i="6"/>
  <c r="M23" i="6"/>
  <c r="N23" i="6"/>
  <c r="O23" i="6"/>
  <c r="Q23" i="6"/>
  <c r="R23" i="6"/>
  <c r="S23" i="6"/>
  <c r="T23" i="6"/>
  <c r="X23" i="6"/>
  <c r="Y23" i="6"/>
  <c r="AB23" i="6"/>
  <c r="AC23" i="6"/>
  <c r="AD23" i="6"/>
  <c r="AE23" i="6"/>
  <c r="AH23" i="6"/>
  <c r="AI23" i="6"/>
  <c r="AJ23" i="6"/>
  <c r="AK23" i="6"/>
  <c r="AN23" i="6"/>
  <c r="L24" i="6"/>
  <c r="M24" i="6"/>
  <c r="N24" i="6"/>
  <c r="Q24" i="6"/>
  <c r="R24" i="6"/>
  <c r="S24" i="6"/>
  <c r="T24" i="6"/>
  <c r="W24" i="6"/>
  <c r="X24" i="6"/>
  <c r="Y24" i="6"/>
  <c r="Z24" i="6"/>
  <c r="AC24" i="6"/>
  <c r="AD24" i="6"/>
  <c r="AE24" i="6"/>
  <c r="AI24" i="6"/>
  <c r="AJ24" i="6"/>
  <c r="AM24" i="6"/>
  <c r="AN24" i="6"/>
  <c r="L25" i="6"/>
  <c r="M25" i="6"/>
  <c r="N25" i="6"/>
  <c r="O25" i="6"/>
  <c r="Q25" i="6"/>
  <c r="R25" i="6"/>
  <c r="S25" i="6"/>
  <c r="T25" i="6"/>
  <c r="X25" i="6"/>
  <c r="Y25" i="6"/>
  <c r="AB25" i="6"/>
  <c r="AC25" i="6"/>
  <c r="AD25" i="6"/>
  <c r="AE25" i="6"/>
  <c r="AH25" i="6"/>
  <c r="AI25" i="6"/>
  <c r="AJ25" i="6"/>
  <c r="AK25" i="6"/>
  <c r="AN25" i="6"/>
  <c r="L26" i="6"/>
  <c r="M26" i="6"/>
  <c r="N26" i="6"/>
  <c r="Q26" i="6"/>
  <c r="R26" i="6"/>
  <c r="S26" i="6"/>
  <c r="T26" i="6"/>
  <c r="W26" i="6"/>
  <c r="X26" i="6"/>
  <c r="Y26" i="6"/>
  <c r="Z26" i="6"/>
  <c r="AC26" i="6"/>
  <c r="AD26" i="6"/>
  <c r="AE26" i="6"/>
  <c r="AH26" i="6"/>
  <c r="AI26" i="6"/>
  <c r="AJ26" i="6"/>
  <c r="AM26" i="6"/>
  <c r="AN26" i="6"/>
  <c r="AP26" i="6"/>
  <c r="L27" i="6"/>
  <c r="M27" i="6"/>
  <c r="N27" i="6"/>
  <c r="O27" i="6"/>
  <c r="Q27" i="6"/>
  <c r="R27" i="6"/>
  <c r="R28" i="6" s="1"/>
  <c r="S27" i="6"/>
  <c r="S28" i="6" s="1"/>
  <c r="T27" i="6"/>
  <c r="X27" i="6"/>
  <c r="Y27" i="6"/>
  <c r="AB27" i="6"/>
  <c r="AB28" i="6" s="1"/>
  <c r="AC27" i="6"/>
  <c r="AD27" i="6"/>
  <c r="AE27" i="6"/>
  <c r="AE28" i="6" s="1"/>
  <c r="AH27" i="6"/>
  <c r="AI27" i="6"/>
  <c r="AJ27" i="6"/>
  <c r="AK27" i="6"/>
  <c r="AN27" i="6"/>
  <c r="AN28" i="6" s="1"/>
  <c r="L28" i="6"/>
  <c r="M28" i="6"/>
  <c r="N28" i="6"/>
  <c r="Q28" i="6"/>
  <c r="T28" i="6"/>
  <c r="W28" i="6"/>
  <c r="X28" i="6"/>
  <c r="Y28" i="6"/>
  <c r="Z28" i="6"/>
  <c r="AC28" i="6"/>
  <c r="AD28" i="6"/>
  <c r="AH28" i="6"/>
  <c r="AI28" i="6"/>
  <c r="AJ28" i="6"/>
  <c r="L29" i="6"/>
  <c r="M29" i="6"/>
  <c r="N29" i="6"/>
  <c r="O29" i="6"/>
  <c r="Q29" i="6"/>
  <c r="R29" i="6"/>
  <c r="S29" i="6"/>
  <c r="T29" i="6"/>
  <c r="X29" i="6"/>
  <c r="Y29" i="6"/>
  <c r="AB29" i="6"/>
  <c r="AC29" i="6"/>
  <c r="AD29" i="6"/>
  <c r="AE29" i="6"/>
  <c r="AH29" i="6"/>
  <c r="AI29" i="6"/>
  <c r="AJ29" i="6"/>
  <c r="AK29" i="6"/>
  <c r="AN29" i="6"/>
  <c r="L30" i="6"/>
  <c r="M30" i="6"/>
  <c r="N30" i="6"/>
  <c r="Q30" i="6"/>
  <c r="S30" i="6"/>
  <c r="T30" i="6"/>
  <c r="W30" i="6"/>
  <c r="X30" i="6"/>
  <c r="Y30" i="6"/>
  <c r="Z30" i="6"/>
  <c r="AC30" i="6"/>
  <c r="AD30" i="6"/>
  <c r="AE30" i="6"/>
  <c r="AH30" i="6"/>
  <c r="AI30" i="6"/>
  <c r="AJ30" i="6"/>
  <c r="L31" i="6"/>
  <c r="M31" i="6"/>
  <c r="N31" i="6"/>
  <c r="O31" i="6"/>
  <c r="Q31" i="6"/>
  <c r="R31" i="6"/>
  <c r="S31" i="6"/>
  <c r="T31" i="6"/>
  <c r="X31" i="6"/>
  <c r="Y31" i="6"/>
  <c r="AB31" i="6"/>
  <c r="AC31" i="6"/>
  <c r="AD31" i="6"/>
  <c r="AE31" i="6"/>
  <c r="AH31" i="6"/>
  <c r="AI31" i="6"/>
  <c r="AJ31" i="6"/>
  <c r="AK31" i="6"/>
  <c r="AN31" i="6"/>
  <c r="L32" i="6"/>
  <c r="M32" i="6"/>
  <c r="N32" i="6"/>
  <c r="Q32" i="6"/>
  <c r="S32" i="6"/>
  <c r="T32" i="6"/>
  <c r="W32" i="6"/>
  <c r="X32" i="6"/>
  <c r="Y32" i="6"/>
  <c r="Z32" i="6"/>
  <c r="AC32" i="6"/>
  <c r="AD32" i="6"/>
  <c r="AE32" i="6"/>
  <c r="AH32" i="6"/>
  <c r="AI32" i="6"/>
  <c r="AJ32" i="6"/>
  <c r="L33" i="6"/>
  <c r="M33" i="6"/>
  <c r="N33" i="6"/>
  <c r="O33" i="6"/>
  <c r="Q33" i="6"/>
  <c r="R33" i="6"/>
  <c r="S33" i="6"/>
  <c r="T33" i="6"/>
  <c r="X33" i="6"/>
  <c r="Y33" i="6"/>
  <c r="AB33" i="6"/>
  <c r="AC33" i="6"/>
  <c r="AD33" i="6"/>
  <c r="AE33" i="6"/>
  <c r="AH33" i="6"/>
  <c r="AI33" i="6"/>
  <c r="AJ33" i="6"/>
  <c r="AK33" i="6"/>
  <c r="AN33" i="6"/>
  <c r="L34" i="6"/>
  <c r="M34" i="6"/>
  <c r="N34" i="6"/>
  <c r="Q34" i="6"/>
  <c r="S34" i="6"/>
  <c r="T34" i="6"/>
  <c r="W34" i="6"/>
  <c r="X34" i="6"/>
  <c r="Y34" i="6"/>
  <c r="Z34" i="6"/>
  <c r="AC34" i="6"/>
  <c r="AD34" i="6"/>
  <c r="AE34" i="6"/>
  <c r="AH34" i="6"/>
  <c r="AI34" i="6"/>
  <c r="AJ34" i="6"/>
  <c r="L35" i="6"/>
  <c r="M35" i="6"/>
  <c r="N35" i="6"/>
  <c r="O35" i="6"/>
  <c r="Q35" i="6"/>
  <c r="R35" i="6"/>
  <c r="S35" i="6"/>
  <c r="T35" i="6"/>
  <c r="W35" i="6"/>
  <c r="X35" i="6"/>
  <c r="Y35" i="6"/>
  <c r="AB35" i="6"/>
  <c r="AC35" i="6"/>
  <c r="AD35" i="6"/>
  <c r="AE35" i="6"/>
  <c r="AH35" i="6"/>
  <c r="AI35" i="6"/>
  <c r="AJ35" i="6"/>
  <c r="AK35" i="6"/>
  <c r="AN35" i="6"/>
  <c r="L36" i="6"/>
  <c r="M36" i="6"/>
  <c r="N36" i="6"/>
  <c r="Q36" i="6"/>
  <c r="R36" i="6"/>
  <c r="S36" i="6"/>
  <c r="T36" i="6"/>
  <c r="W36" i="6"/>
  <c r="X36" i="6"/>
  <c r="Y36" i="6"/>
  <c r="Z36" i="6"/>
  <c r="AC36" i="6"/>
  <c r="AD36" i="6"/>
  <c r="AE36" i="6"/>
  <c r="AH36" i="6"/>
  <c r="AI36" i="6"/>
  <c r="AJ36" i="6"/>
  <c r="AN36" i="6"/>
  <c r="L37" i="6"/>
  <c r="M37" i="6"/>
  <c r="N37" i="6"/>
  <c r="O37" i="6"/>
  <c r="Q37" i="6"/>
  <c r="R37" i="6"/>
  <c r="S37" i="6"/>
  <c r="T37" i="6"/>
  <c r="W37" i="6"/>
  <c r="X37" i="6"/>
  <c r="Y37" i="6"/>
  <c r="AB37" i="6"/>
  <c r="AC37" i="6"/>
  <c r="AD37" i="6"/>
  <c r="AE37" i="6"/>
  <c r="AH37" i="6"/>
  <c r="AI37" i="6"/>
  <c r="AJ37" i="6"/>
  <c r="AK37" i="6"/>
  <c r="AN37" i="6"/>
  <c r="L38" i="6"/>
  <c r="M38" i="6"/>
  <c r="N38" i="6"/>
  <c r="Q38" i="6"/>
  <c r="R38" i="6"/>
  <c r="S38" i="6"/>
  <c r="T38" i="6"/>
  <c r="W38" i="6"/>
  <c r="X38" i="6"/>
  <c r="Y38" i="6"/>
  <c r="Z38" i="6"/>
  <c r="AC38" i="6"/>
  <c r="AD38" i="6"/>
  <c r="AE38" i="6"/>
  <c r="AH38" i="6"/>
  <c r="AI38" i="6"/>
  <c r="AJ38" i="6"/>
  <c r="AN38" i="6"/>
  <c r="L39" i="6"/>
  <c r="M39" i="6"/>
  <c r="N39" i="6"/>
  <c r="O39" i="6"/>
  <c r="Q39" i="6"/>
  <c r="R39" i="6"/>
  <c r="S39" i="6"/>
  <c r="T39" i="6"/>
  <c r="W39" i="6"/>
  <c r="X39" i="6"/>
  <c r="Y39" i="6"/>
  <c r="AB39" i="6"/>
  <c r="AC39" i="6"/>
  <c r="AD39" i="6"/>
  <c r="AE39" i="6"/>
  <c r="AH39" i="6"/>
  <c r="AI39" i="6"/>
  <c r="AJ39" i="6"/>
  <c r="AK39" i="6"/>
  <c r="AN39" i="6"/>
  <c r="L40" i="6"/>
  <c r="M40" i="6"/>
  <c r="N40" i="6"/>
  <c r="Q40" i="6"/>
  <c r="R40" i="6"/>
  <c r="S40" i="6"/>
  <c r="T40" i="6"/>
  <c r="W40" i="6"/>
  <c r="X40" i="6"/>
  <c r="Y40" i="6"/>
  <c r="Z40" i="6"/>
  <c r="AB40" i="6"/>
  <c r="AC40" i="6"/>
  <c r="AD40" i="6"/>
  <c r="AE40" i="6"/>
  <c r="AH40" i="6"/>
  <c r="AI40" i="6"/>
  <c r="AJ40" i="6"/>
  <c r="AN40" i="6"/>
  <c r="L41" i="6"/>
  <c r="M41" i="6"/>
  <c r="N41" i="6"/>
  <c r="O41" i="6"/>
  <c r="Q41" i="6"/>
  <c r="R41" i="6"/>
  <c r="S41" i="6"/>
  <c r="T41" i="6"/>
  <c r="W41" i="6"/>
  <c r="X41" i="6"/>
  <c r="Y41" i="6"/>
  <c r="AB41" i="6"/>
  <c r="AC41" i="6"/>
  <c r="AD41" i="6"/>
  <c r="AE41" i="6"/>
  <c r="AH41" i="6"/>
  <c r="AI41" i="6"/>
  <c r="AJ41" i="6"/>
  <c r="AK41" i="6"/>
  <c r="AN41" i="6"/>
  <c r="L42" i="6"/>
  <c r="M42" i="6"/>
  <c r="N42" i="6"/>
  <c r="Q42" i="6"/>
  <c r="R42" i="6"/>
  <c r="S42" i="6"/>
  <c r="T42" i="6"/>
  <c r="W42" i="6"/>
  <c r="X42" i="6"/>
  <c r="Y42" i="6"/>
  <c r="Z42" i="6"/>
  <c r="AB42" i="6"/>
  <c r="AC42" i="6"/>
  <c r="AD42" i="6"/>
  <c r="AE42" i="6"/>
  <c r="AH42" i="6"/>
  <c r="AI42" i="6"/>
  <c r="AJ42" i="6"/>
  <c r="AN42" i="6"/>
  <c r="L43" i="6"/>
  <c r="M43" i="6"/>
  <c r="N43" i="6"/>
  <c r="O43" i="6"/>
  <c r="Q43" i="6"/>
  <c r="R43" i="6"/>
  <c r="S43" i="6"/>
  <c r="T43" i="6"/>
  <c r="W43" i="6"/>
  <c r="X43" i="6"/>
  <c r="Y43" i="6"/>
  <c r="AB43" i="6"/>
  <c r="AC43" i="6"/>
  <c r="AD43" i="6"/>
  <c r="AE43" i="6"/>
  <c r="AH43" i="6"/>
  <c r="AI43" i="6"/>
  <c r="AJ43" i="6"/>
  <c r="AK43" i="6"/>
  <c r="AN43" i="6"/>
  <c r="L44" i="6"/>
  <c r="M44" i="6"/>
  <c r="N44" i="6"/>
  <c r="Q44" i="6"/>
  <c r="R44" i="6"/>
  <c r="S44" i="6"/>
  <c r="T44" i="6"/>
  <c r="W44" i="6"/>
  <c r="X44" i="6"/>
  <c r="Y44" i="6"/>
  <c r="Z44" i="6"/>
  <c r="AB44" i="6"/>
  <c r="AC44" i="6"/>
  <c r="AD44" i="6"/>
  <c r="AE44" i="6"/>
  <c r="AH44" i="6"/>
  <c r="AI44" i="6"/>
  <c r="AJ44" i="6"/>
  <c r="AN44" i="6"/>
  <c r="L45" i="6"/>
  <c r="M45" i="6"/>
  <c r="N45" i="6"/>
  <c r="O45" i="6"/>
  <c r="Q45" i="6"/>
  <c r="R45" i="6"/>
  <c r="S45" i="6"/>
  <c r="T45" i="6"/>
  <c r="W45" i="6"/>
  <c r="X45" i="6"/>
  <c r="Y45" i="6"/>
  <c r="AB45" i="6"/>
  <c r="AC45" i="6"/>
  <c r="AD45" i="6"/>
  <c r="AE45" i="6"/>
  <c r="AH45" i="6"/>
  <c r="AI45" i="6"/>
  <c r="AJ45" i="6"/>
  <c r="AK45" i="6"/>
  <c r="AN45" i="6"/>
  <c r="L46" i="6"/>
  <c r="M46" i="6"/>
  <c r="N46" i="6"/>
  <c r="Q46" i="6"/>
  <c r="R46" i="6"/>
  <c r="S46" i="6"/>
  <c r="T46" i="6"/>
  <c r="W46" i="6"/>
  <c r="X46" i="6"/>
  <c r="Y46" i="6"/>
  <c r="Z46" i="6"/>
  <c r="AB46" i="6"/>
  <c r="AC46" i="6"/>
  <c r="AD46" i="6"/>
  <c r="AE46" i="6"/>
  <c r="AH46" i="6"/>
  <c r="AI46" i="6"/>
  <c r="AJ46" i="6"/>
  <c r="AN46" i="6"/>
  <c r="L47" i="6"/>
  <c r="M47" i="6"/>
  <c r="N47" i="6"/>
  <c r="O47" i="6"/>
  <c r="Q47" i="6"/>
  <c r="R47" i="6"/>
  <c r="S47" i="6"/>
  <c r="T47" i="6"/>
  <c r="W47" i="6"/>
  <c r="X47" i="6"/>
  <c r="Y47" i="6"/>
  <c r="AB47" i="6"/>
  <c r="AC47" i="6"/>
  <c r="AD47" i="6"/>
  <c r="AE47" i="6"/>
  <c r="AH47" i="6"/>
  <c r="AI47" i="6"/>
  <c r="AJ47" i="6"/>
  <c r="AK47" i="6"/>
  <c r="AN47" i="6"/>
  <c r="L48" i="6"/>
  <c r="M48" i="6"/>
  <c r="N48" i="6"/>
  <c r="Q48" i="6"/>
  <c r="R48" i="6"/>
  <c r="S48" i="6"/>
  <c r="T48" i="6"/>
  <c r="W48" i="6"/>
  <c r="X48" i="6"/>
  <c r="Y48" i="6"/>
  <c r="Z48" i="6"/>
  <c r="AB48" i="6"/>
  <c r="AC48" i="6"/>
  <c r="AD48" i="6"/>
  <c r="AE48" i="6"/>
  <c r="AH48" i="6"/>
  <c r="AI48" i="6"/>
  <c r="AJ48" i="6"/>
  <c r="AN48" i="6"/>
  <c r="L49" i="6"/>
  <c r="M49" i="6"/>
  <c r="N49" i="6"/>
  <c r="O49" i="6"/>
  <c r="Q49" i="6"/>
  <c r="R49" i="6"/>
  <c r="S49" i="6"/>
  <c r="T49" i="6"/>
  <c r="W49" i="6"/>
  <c r="X49" i="6"/>
  <c r="Y49" i="6"/>
  <c r="AB49" i="6"/>
  <c r="AC49" i="6"/>
  <c r="AD49" i="6"/>
  <c r="AE49" i="6"/>
  <c r="AH49" i="6"/>
  <c r="AI49" i="6"/>
  <c r="AJ49" i="6"/>
  <c r="AK49" i="6"/>
  <c r="AN49" i="6"/>
  <c r="L50" i="6"/>
  <c r="M50" i="6"/>
  <c r="N50" i="6"/>
  <c r="Q50" i="6"/>
  <c r="R50" i="6"/>
  <c r="S50" i="6"/>
  <c r="T50" i="6"/>
  <c r="W50" i="6"/>
  <c r="X50" i="6"/>
  <c r="Y50" i="6"/>
  <c r="Z50" i="6"/>
  <c r="AB50" i="6"/>
  <c r="AC50" i="6"/>
  <c r="AD50" i="6"/>
  <c r="AE50" i="6"/>
  <c r="AH50" i="6"/>
  <c r="AI50" i="6"/>
  <c r="AJ50" i="6"/>
  <c r="AN50" i="6"/>
  <c r="L51" i="6"/>
  <c r="M51" i="6"/>
  <c r="N51" i="6"/>
  <c r="O51" i="6"/>
  <c r="Q51" i="6"/>
  <c r="R51" i="6"/>
  <c r="S51" i="6"/>
  <c r="T51" i="6"/>
  <c r="W51" i="6"/>
  <c r="X51" i="6"/>
  <c r="Y51" i="6"/>
  <c r="AB51" i="6"/>
  <c r="AC51" i="6"/>
  <c r="AD51" i="6"/>
  <c r="AE51" i="6"/>
  <c r="AH51" i="6"/>
  <c r="AI51" i="6"/>
  <c r="AJ51" i="6"/>
  <c r="AK51" i="6"/>
  <c r="AN51" i="6"/>
  <c r="L52" i="6"/>
  <c r="M52" i="6"/>
  <c r="N52" i="6"/>
  <c r="Q52" i="6"/>
  <c r="R52" i="6"/>
  <c r="S52" i="6"/>
  <c r="T52" i="6"/>
  <c r="W52" i="6"/>
  <c r="X52" i="6"/>
  <c r="Y52" i="6"/>
  <c r="Z52" i="6"/>
  <c r="AB52" i="6"/>
  <c r="AC52" i="6"/>
  <c r="AD52" i="6"/>
  <c r="AE52" i="6"/>
  <c r="AH52" i="6"/>
  <c r="AI52" i="6"/>
  <c r="AJ52" i="6"/>
  <c r="AN52" i="6"/>
  <c r="L53" i="6"/>
  <c r="M53" i="6"/>
  <c r="N53" i="6"/>
  <c r="O53" i="6"/>
  <c r="Q53" i="6"/>
  <c r="R53" i="6"/>
  <c r="S53" i="6"/>
  <c r="T53" i="6"/>
  <c r="W53" i="6"/>
  <c r="X53" i="6"/>
  <c r="Y53" i="6"/>
  <c r="AB53" i="6"/>
  <c r="AC53" i="6"/>
  <c r="AD53" i="6"/>
  <c r="AE53" i="6"/>
  <c r="AH53" i="6"/>
  <c r="AI53" i="6"/>
  <c r="AJ53" i="6"/>
  <c r="AK53" i="6"/>
  <c r="AN53" i="6"/>
  <c r="L54" i="6"/>
  <c r="M54" i="6"/>
  <c r="N54" i="6"/>
  <c r="O54" i="6"/>
  <c r="Q54" i="6"/>
  <c r="R54" i="6"/>
  <c r="S54" i="6"/>
  <c r="T54" i="6"/>
  <c r="W54" i="6"/>
  <c r="X54" i="6"/>
  <c r="Y54" i="6"/>
  <c r="Z54" i="6"/>
  <c r="AB54" i="6"/>
  <c r="AC54" i="6"/>
  <c r="AD54" i="6"/>
  <c r="AE54" i="6"/>
  <c r="AH54" i="6"/>
  <c r="AI54" i="6"/>
  <c r="AJ54" i="6"/>
  <c r="AN54" i="6"/>
  <c r="L55" i="6"/>
  <c r="M55" i="6"/>
  <c r="N55" i="6"/>
  <c r="O55" i="6"/>
  <c r="Q55" i="6"/>
  <c r="R55" i="6"/>
  <c r="S55" i="6"/>
  <c r="T55" i="6"/>
  <c r="W55" i="6"/>
  <c r="X55" i="6"/>
  <c r="Y55" i="6"/>
  <c r="Z55" i="6"/>
  <c r="AB55" i="6"/>
  <c r="AC55" i="6"/>
  <c r="AD55" i="6"/>
  <c r="AE55" i="6"/>
  <c r="AH55" i="6"/>
  <c r="AI55" i="6"/>
  <c r="AJ55" i="6"/>
  <c r="AK55" i="6"/>
  <c r="AN55" i="6"/>
  <c r="L56" i="6"/>
  <c r="M56" i="6"/>
  <c r="N56" i="6"/>
  <c r="O56" i="6"/>
  <c r="Q56" i="6"/>
  <c r="R56" i="6"/>
  <c r="S56" i="6"/>
  <c r="T56" i="6"/>
  <c r="W56" i="6"/>
  <c r="X56" i="6"/>
  <c r="Y56" i="6"/>
  <c r="Z56" i="6"/>
  <c r="AB56" i="6"/>
  <c r="AC56" i="6"/>
  <c r="AD56" i="6"/>
  <c r="AE56" i="6"/>
  <c r="AH56" i="6"/>
  <c r="AI56" i="6"/>
  <c r="AJ56" i="6"/>
  <c r="AN56" i="6"/>
  <c r="L57" i="6"/>
  <c r="M57" i="6"/>
  <c r="N57" i="6"/>
  <c r="O57" i="6"/>
  <c r="Q57" i="6"/>
  <c r="R57" i="6"/>
  <c r="S57" i="6"/>
  <c r="T57" i="6"/>
  <c r="W57" i="6"/>
  <c r="X57" i="6"/>
  <c r="Y57" i="6"/>
  <c r="Z57" i="6"/>
  <c r="AB57" i="6"/>
  <c r="AC57" i="6"/>
  <c r="AD57" i="6"/>
  <c r="AE57" i="6"/>
  <c r="AH57" i="6"/>
  <c r="AI57" i="6"/>
  <c r="AJ57" i="6"/>
  <c r="AK57" i="6"/>
  <c r="AN57" i="6"/>
  <c r="L58" i="6"/>
  <c r="M58" i="6"/>
  <c r="N58" i="6"/>
  <c r="O58" i="6"/>
  <c r="Q58" i="6"/>
  <c r="R58" i="6"/>
  <c r="S58" i="6"/>
  <c r="T58" i="6"/>
  <c r="W58" i="6"/>
  <c r="X58" i="6"/>
  <c r="Y58" i="6"/>
  <c r="Z58" i="6"/>
  <c r="AB58" i="6"/>
  <c r="AC58" i="6"/>
  <c r="AD58" i="6"/>
  <c r="AE58" i="6"/>
  <c r="AH58" i="6"/>
  <c r="AI58" i="6"/>
  <c r="AJ58" i="6"/>
  <c r="AN58" i="6"/>
  <c r="L59" i="6"/>
  <c r="M59" i="6"/>
  <c r="N59" i="6"/>
  <c r="O59" i="6"/>
  <c r="Q59" i="6"/>
  <c r="R59" i="6"/>
  <c r="S59" i="6"/>
  <c r="T59" i="6"/>
  <c r="W59" i="6"/>
  <c r="X59" i="6"/>
  <c r="Y59" i="6"/>
  <c r="Z59" i="6"/>
  <c r="AB59" i="6"/>
  <c r="AC59" i="6"/>
  <c r="AD59" i="6"/>
  <c r="AE59" i="6"/>
  <c r="AH59" i="6"/>
  <c r="AI59" i="6"/>
  <c r="AJ59" i="6"/>
  <c r="AK59" i="6"/>
  <c r="AN59" i="6"/>
  <c r="L60" i="6"/>
  <c r="M60" i="6"/>
  <c r="N60" i="6"/>
  <c r="O60" i="6"/>
  <c r="Q60" i="6"/>
  <c r="R60" i="6"/>
  <c r="S60" i="6"/>
  <c r="T60" i="6"/>
  <c r="W60" i="6"/>
  <c r="X60" i="6"/>
  <c r="Y60" i="6"/>
  <c r="Z60" i="6"/>
  <c r="AB60" i="6"/>
  <c r="AC60" i="6"/>
  <c r="AD60" i="6"/>
  <c r="AE60" i="6"/>
  <c r="AH60" i="6"/>
  <c r="AI60" i="6"/>
  <c r="AJ60" i="6"/>
  <c r="AN60" i="6"/>
  <c r="L61" i="6"/>
  <c r="M61" i="6"/>
  <c r="N61" i="6"/>
  <c r="O61" i="6"/>
  <c r="Q61" i="6"/>
  <c r="R61" i="6"/>
  <c r="S61" i="6"/>
  <c r="T61" i="6"/>
  <c r="W61" i="6"/>
  <c r="X61" i="6"/>
  <c r="Y61" i="6"/>
  <c r="Z61" i="6"/>
  <c r="AB61" i="6"/>
  <c r="AC61" i="6"/>
  <c r="AD61" i="6"/>
  <c r="AE61" i="6"/>
  <c r="AH61" i="6"/>
  <c r="AI61" i="6"/>
  <c r="AJ61" i="6"/>
  <c r="AK61" i="6"/>
  <c r="AN61" i="6"/>
  <c r="L62" i="6"/>
  <c r="M62" i="6"/>
  <c r="N62" i="6"/>
  <c r="O62" i="6"/>
  <c r="Q62" i="6"/>
  <c r="R62" i="6"/>
  <c r="S62" i="6"/>
  <c r="T62" i="6"/>
  <c r="W62" i="6"/>
  <c r="X62" i="6"/>
  <c r="Y62" i="6"/>
  <c r="Z62" i="6"/>
  <c r="AB62" i="6"/>
  <c r="AC62" i="6"/>
  <c r="AD62" i="6"/>
  <c r="AE62" i="6"/>
  <c r="AH62" i="6"/>
  <c r="AI62" i="6"/>
  <c r="AJ62" i="6"/>
  <c r="AK62" i="6"/>
  <c r="AN62" i="6"/>
  <c r="L63" i="6"/>
  <c r="M63" i="6"/>
  <c r="N63" i="6"/>
  <c r="O63" i="6"/>
  <c r="Q63" i="6"/>
  <c r="R63" i="6"/>
  <c r="S63" i="6"/>
  <c r="T63" i="6"/>
  <c r="W63" i="6"/>
  <c r="X63" i="6"/>
  <c r="Y63" i="6"/>
  <c r="Z63" i="6"/>
  <c r="AB63" i="6"/>
  <c r="AC63" i="6"/>
  <c r="AD63" i="6"/>
  <c r="AE63" i="6"/>
  <c r="AH63" i="6"/>
  <c r="AI63" i="6"/>
  <c r="AJ63" i="6"/>
  <c r="AK63" i="6"/>
  <c r="AN63" i="6"/>
  <c r="L64" i="6"/>
  <c r="M64" i="6"/>
  <c r="N64" i="6"/>
  <c r="O64" i="6"/>
  <c r="Q64" i="6"/>
  <c r="R64" i="6"/>
  <c r="S64" i="6"/>
  <c r="T64" i="6"/>
  <c r="W64" i="6"/>
  <c r="X64" i="6"/>
  <c r="Y64" i="6"/>
  <c r="Z64" i="6"/>
  <c r="AB64" i="6"/>
  <c r="AC64" i="6"/>
  <c r="AD64" i="6"/>
  <c r="AE64" i="6"/>
  <c r="AH64" i="6"/>
  <c r="AI64" i="6"/>
  <c r="AJ64" i="6"/>
  <c r="AK64" i="6"/>
  <c r="AN64" i="6"/>
  <c r="L65" i="6"/>
  <c r="M65" i="6"/>
  <c r="N65" i="6"/>
  <c r="O65" i="6"/>
  <c r="Q65" i="6"/>
  <c r="R65" i="6"/>
  <c r="S65" i="6"/>
  <c r="T65" i="6"/>
  <c r="W65" i="6"/>
  <c r="X65" i="6"/>
  <c r="Y65" i="6"/>
  <c r="Z65" i="6"/>
  <c r="AB65" i="6"/>
  <c r="AC65" i="6"/>
  <c r="AD65" i="6"/>
  <c r="AE65" i="6"/>
  <c r="AH65" i="6"/>
  <c r="AI65" i="6"/>
  <c r="AJ65" i="6"/>
  <c r="AK65" i="6"/>
  <c r="AN65" i="6"/>
  <c r="L66" i="6"/>
  <c r="M66" i="6"/>
  <c r="N66" i="6"/>
  <c r="O66" i="6"/>
  <c r="Q66" i="6"/>
  <c r="R66" i="6"/>
  <c r="S66" i="6"/>
  <c r="T66" i="6"/>
  <c r="W66" i="6"/>
  <c r="X66" i="6"/>
  <c r="Y66" i="6"/>
  <c r="Z66" i="6"/>
  <c r="AB66" i="6"/>
  <c r="AC66" i="6"/>
  <c r="AD66" i="6"/>
  <c r="AE66" i="6"/>
  <c r="AH66" i="6"/>
  <c r="AI66" i="6"/>
  <c r="AJ66" i="6"/>
  <c r="AK66" i="6"/>
  <c r="AN66" i="6"/>
  <c r="L67" i="6"/>
  <c r="M67" i="6"/>
  <c r="N67" i="6"/>
  <c r="O67" i="6"/>
  <c r="Q67" i="6"/>
  <c r="R67" i="6"/>
  <c r="S67" i="6"/>
  <c r="T67" i="6"/>
  <c r="W67" i="6"/>
  <c r="X67" i="6"/>
  <c r="Y67" i="6"/>
  <c r="Z67" i="6"/>
  <c r="AB67" i="6"/>
  <c r="AC67" i="6"/>
  <c r="AD67" i="6"/>
  <c r="AE67" i="6"/>
  <c r="AH67" i="6"/>
  <c r="AI67" i="6"/>
  <c r="AJ67" i="6"/>
  <c r="AK67" i="6"/>
  <c r="AN67" i="6"/>
  <c r="L68" i="6"/>
  <c r="M68" i="6"/>
  <c r="N68" i="6"/>
  <c r="O68" i="6"/>
  <c r="Q68" i="6"/>
  <c r="R68" i="6"/>
  <c r="S68" i="6"/>
  <c r="T68" i="6"/>
  <c r="W68" i="6"/>
  <c r="X68" i="6"/>
  <c r="Y68" i="6"/>
  <c r="Z68" i="6"/>
  <c r="AB68" i="6"/>
  <c r="AC68" i="6"/>
  <c r="AD68" i="6"/>
  <c r="AE68" i="6"/>
  <c r="AH68" i="6"/>
  <c r="AI68" i="6"/>
  <c r="AJ68" i="6"/>
  <c r="AK68" i="6"/>
  <c r="AN68" i="6"/>
  <c r="L69" i="6"/>
  <c r="M69" i="6"/>
  <c r="N69" i="6"/>
  <c r="O69" i="6"/>
  <c r="Q69" i="6"/>
  <c r="R69" i="6"/>
  <c r="S69" i="6"/>
  <c r="T69" i="6"/>
  <c r="W69" i="6"/>
  <c r="X69" i="6"/>
  <c r="Y69" i="6"/>
  <c r="Z69" i="6"/>
  <c r="AB69" i="6"/>
  <c r="AC69" i="6"/>
  <c r="AD69" i="6"/>
  <c r="AE69" i="6"/>
  <c r="AH69" i="6"/>
  <c r="AI69" i="6"/>
  <c r="AJ69" i="6"/>
  <c r="AK69" i="6"/>
  <c r="AN69" i="6"/>
  <c r="L70" i="6"/>
  <c r="M70" i="6"/>
  <c r="N70" i="6"/>
  <c r="O70" i="6"/>
  <c r="Q70" i="6"/>
  <c r="R70" i="6"/>
  <c r="S70" i="6"/>
  <c r="T70" i="6"/>
  <c r="W70" i="6"/>
  <c r="X70" i="6"/>
  <c r="Y70" i="6"/>
  <c r="Z70" i="6"/>
  <c r="AB70" i="6"/>
  <c r="AC70" i="6"/>
  <c r="AD70" i="6"/>
  <c r="AE70" i="6"/>
  <c r="AH70" i="6"/>
  <c r="AI70" i="6"/>
  <c r="AJ70" i="6"/>
  <c r="AK70" i="6"/>
  <c r="AN70" i="6"/>
  <c r="L71" i="6"/>
  <c r="M71" i="6"/>
  <c r="N71" i="6"/>
  <c r="O71" i="6"/>
  <c r="Q71" i="6"/>
  <c r="R71" i="6"/>
  <c r="S71" i="6"/>
  <c r="T71" i="6"/>
  <c r="W71" i="6"/>
  <c r="X71" i="6"/>
  <c r="Y71" i="6"/>
  <c r="Z71" i="6"/>
  <c r="AB71" i="6"/>
  <c r="AC71" i="6"/>
  <c r="AD71" i="6"/>
  <c r="AE71" i="6"/>
  <c r="AH71" i="6"/>
  <c r="AI71" i="6"/>
  <c r="AJ71" i="6"/>
  <c r="AK71" i="6"/>
  <c r="AN71" i="6"/>
  <c r="L72" i="6"/>
  <c r="M72" i="6"/>
  <c r="N72" i="6"/>
  <c r="O72" i="6"/>
  <c r="Q72" i="6"/>
  <c r="R72" i="6"/>
  <c r="S72" i="6"/>
  <c r="T72" i="6"/>
  <c r="W72" i="6"/>
  <c r="X72" i="6"/>
  <c r="Y72" i="6"/>
  <c r="Z72" i="6"/>
  <c r="AB72" i="6"/>
  <c r="AC72" i="6"/>
  <c r="AD72" i="6"/>
  <c r="AE72" i="6"/>
  <c r="AH72" i="6"/>
  <c r="AI72" i="6"/>
  <c r="AJ72" i="6"/>
  <c r="AK72" i="6"/>
  <c r="AN72" i="6"/>
  <c r="L73" i="6"/>
  <c r="M73" i="6"/>
  <c r="N73" i="6"/>
  <c r="O73" i="6"/>
  <c r="Q73" i="6"/>
  <c r="R73" i="6"/>
  <c r="S73" i="6"/>
  <c r="T73" i="6"/>
  <c r="W73" i="6"/>
  <c r="X73" i="6"/>
  <c r="Y73" i="6"/>
  <c r="Z73" i="6"/>
  <c r="AB73" i="6"/>
  <c r="AC73" i="6"/>
  <c r="AD73" i="6"/>
  <c r="AE73" i="6"/>
  <c r="AH73" i="6"/>
  <c r="AI73" i="6"/>
  <c r="AJ73" i="6"/>
  <c r="AK73" i="6"/>
  <c r="AN73" i="6"/>
  <c r="L74" i="6"/>
  <c r="M74" i="6"/>
  <c r="N74" i="6"/>
  <c r="O74" i="6"/>
  <c r="Q74" i="6"/>
  <c r="R74" i="6"/>
  <c r="S74" i="6"/>
  <c r="T74" i="6"/>
  <c r="W74" i="6"/>
  <c r="X74" i="6"/>
  <c r="Y74" i="6"/>
  <c r="Z74" i="6"/>
  <c r="AB74" i="6"/>
  <c r="AC74" i="6"/>
  <c r="AD74" i="6"/>
  <c r="AE74" i="6"/>
  <c r="AH74" i="6"/>
  <c r="AI74" i="6"/>
  <c r="AJ74" i="6"/>
  <c r="AK74" i="6"/>
  <c r="AN74" i="6"/>
  <c r="L75" i="6"/>
  <c r="M75" i="6"/>
  <c r="N75" i="6"/>
  <c r="O75" i="6"/>
  <c r="Q75" i="6"/>
  <c r="R75" i="6"/>
  <c r="S75" i="6"/>
  <c r="T75" i="6"/>
  <c r="W75" i="6"/>
  <c r="X75" i="6"/>
  <c r="Y75" i="6"/>
  <c r="Z75" i="6"/>
  <c r="AB75" i="6"/>
  <c r="AC75" i="6"/>
  <c r="AD75" i="6"/>
  <c r="AE75" i="6"/>
  <c r="AH75" i="6"/>
  <c r="AI75" i="6"/>
  <c r="AJ75" i="6"/>
  <c r="AK75" i="6"/>
  <c r="AN75" i="6"/>
  <c r="L76" i="6"/>
  <c r="M76" i="6"/>
  <c r="N76" i="6"/>
  <c r="O76" i="6"/>
  <c r="Q76" i="6"/>
  <c r="R76" i="6"/>
  <c r="S76" i="6"/>
  <c r="T76" i="6"/>
  <c r="W76" i="6"/>
  <c r="X76" i="6"/>
  <c r="Y76" i="6"/>
  <c r="Z76" i="6"/>
  <c r="AB76" i="6"/>
  <c r="AC76" i="6"/>
  <c r="AD76" i="6"/>
  <c r="AE76" i="6"/>
  <c r="AH76" i="6"/>
  <c r="AI76" i="6"/>
  <c r="AJ76" i="6"/>
  <c r="AK76" i="6"/>
  <c r="AN76" i="6"/>
  <c r="L77" i="6"/>
  <c r="M77" i="6"/>
  <c r="N77" i="6"/>
  <c r="O77" i="6"/>
  <c r="Q77" i="6"/>
  <c r="R77" i="6"/>
  <c r="S77" i="6"/>
  <c r="T77" i="6"/>
  <c r="W77" i="6"/>
  <c r="X77" i="6"/>
  <c r="Y77" i="6"/>
  <c r="Z77" i="6"/>
  <c r="AB77" i="6"/>
  <c r="AC77" i="6"/>
  <c r="AD77" i="6"/>
  <c r="AE77" i="6"/>
  <c r="AH77" i="6"/>
  <c r="AI77" i="6"/>
  <c r="AJ77" i="6"/>
  <c r="AK77" i="6"/>
  <c r="AN77" i="6"/>
  <c r="L78" i="6"/>
  <c r="M78" i="6"/>
  <c r="N78" i="6"/>
  <c r="O78" i="6"/>
  <c r="Q78" i="6"/>
  <c r="R78" i="6"/>
  <c r="S78" i="6"/>
  <c r="T78" i="6"/>
  <c r="W78" i="6"/>
  <c r="X78" i="6"/>
  <c r="Y78" i="6"/>
  <c r="Z78" i="6"/>
  <c r="AB78" i="6"/>
  <c r="AC78" i="6"/>
  <c r="AD78" i="6"/>
  <c r="AE78" i="6"/>
  <c r="AH78" i="6"/>
  <c r="AI78" i="6"/>
  <c r="AJ78" i="6"/>
  <c r="AK78" i="6"/>
  <c r="AN78" i="6"/>
  <c r="L79" i="6"/>
  <c r="M79" i="6"/>
  <c r="N79" i="6"/>
  <c r="O79" i="6"/>
  <c r="Q79" i="6"/>
  <c r="R79" i="6"/>
  <c r="S79" i="6"/>
  <c r="T79" i="6"/>
  <c r="W79" i="6"/>
  <c r="X79" i="6"/>
  <c r="Y79" i="6"/>
  <c r="Z79" i="6"/>
  <c r="AB79" i="6"/>
  <c r="AC79" i="6"/>
  <c r="AD79" i="6"/>
  <c r="AE79" i="6"/>
  <c r="AH79" i="6"/>
  <c r="AI79" i="6"/>
  <c r="AJ79" i="6"/>
  <c r="AK79" i="6"/>
  <c r="AN79" i="6"/>
  <c r="L80" i="6"/>
  <c r="M80" i="6"/>
  <c r="N80" i="6"/>
  <c r="O80" i="6"/>
  <c r="Q80" i="6"/>
  <c r="R80" i="6"/>
  <c r="S80" i="6"/>
  <c r="T80" i="6"/>
  <c r="W80" i="6"/>
  <c r="X80" i="6"/>
  <c r="Y80" i="6"/>
  <c r="Z80" i="6"/>
  <c r="AB80" i="6"/>
  <c r="AC80" i="6"/>
  <c r="AD80" i="6"/>
  <c r="AE80" i="6"/>
  <c r="AH80" i="6"/>
  <c r="AI80" i="6"/>
  <c r="AJ80" i="6"/>
  <c r="AK80" i="6"/>
  <c r="AN80" i="6"/>
  <c r="L81" i="6"/>
  <c r="M81" i="6"/>
  <c r="N81" i="6"/>
  <c r="O81" i="6"/>
  <c r="Q81" i="6"/>
  <c r="R81" i="6"/>
  <c r="S81" i="6"/>
  <c r="T81" i="6"/>
  <c r="W81" i="6"/>
  <c r="X81" i="6"/>
  <c r="Y81" i="6"/>
  <c r="Z81" i="6"/>
  <c r="AB81" i="6"/>
  <c r="AC81" i="6"/>
  <c r="AD81" i="6"/>
  <c r="AE81" i="6"/>
  <c r="AH81" i="6"/>
  <c r="AI81" i="6"/>
  <c r="AJ81" i="6"/>
  <c r="AK81" i="6"/>
  <c r="AN81" i="6"/>
  <c r="L82" i="6"/>
  <c r="M82" i="6"/>
  <c r="N82" i="6"/>
  <c r="O82" i="6"/>
  <c r="Q82" i="6"/>
  <c r="R82" i="6"/>
  <c r="S82" i="6"/>
  <c r="T82" i="6"/>
  <c r="W82" i="6"/>
  <c r="X82" i="6"/>
  <c r="Y82" i="6"/>
  <c r="Z82" i="6"/>
  <c r="AB82" i="6"/>
  <c r="AC82" i="6"/>
  <c r="AD82" i="6"/>
  <c r="AE82" i="6"/>
  <c r="AH82" i="6"/>
  <c r="AI82" i="6"/>
  <c r="AJ82" i="6"/>
  <c r="AK82" i="6"/>
  <c r="AN82" i="6"/>
  <c r="L83" i="6"/>
  <c r="M83" i="6"/>
  <c r="N83" i="6"/>
  <c r="O83" i="6"/>
  <c r="Q83" i="6"/>
  <c r="R83" i="6"/>
  <c r="S83" i="6"/>
  <c r="T83" i="6"/>
  <c r="W83" i="6"/>
  <c r="X83" i="6"/>
  <c r="Y83" i="6"/>
  <c r="Z83" i="6"/>
  <c r="AB83" i="6"/>
  <c r="AC83" i="6"/>
  <c r="AD83" i="6"/>
  <c r="AE83" i="6"/>
  <c r="AH83" i="6"/>
  <c r="AI83" i="6"/>
  <c r="AJ83" i="6"/>
  <c r="AK83" i="6"/>
  <c r="AN83" i="6"/>
  <c r="L84" i="6"/>
  <c r="M84" i="6"/>
  <c r="N84" i="6"/>
  <c r="O84" i="6"/>
  <c r="Q84" i="6"/>
  <c r="R84" i="6"/>
  <c r="S84" i="6"/>
  <c r="T84" i="6"/>
  <c r="W84" i="6"/>
  <c r="X84" i="6"/>
  <c r="Y84" i="6"/>
  <c r="Z84" i="6"/>
  <c r="AB84" i="6"/>
  <c r="AC84" i="6"/>
  <c r="AD84" i="6"/>
  <c r="AE84" i="6"/>
  <c r="AH84" i="6"/>
  <c r="AI84" i="6"/>
  <c r="AJ84" i="6"/>
  <c r="AK84" i="6"/>
  <c r="AN84" i="6"/>
  <c r="L85" i="6"/>
  <c r="M85" i="6"/>
  <c r="N85" i="6"/>
  <c r="O85" i="6"/>
  <c r="Q85" i="6"/>
  <c r="R85" i="6"/>
  <c r="S85" i="6"/>
  <c r="T85" i="6"/>
  <c r="W85" i="6"/>
  <c r="X85" i="6"/>
  <c r="Y85" i="6"/>
  <c r="Z85" i="6"/>
  <c r="AB85" i="6"/>
  <c r="AC85" i="6"/>
  <c r="AD85" i="6"/>
  <c r="AE85" i="6"/>
  <c r="AH85" i="6"/>
  <c r="AI85" i="6"/>
  <c r="AJ85" i="6"/>
  <c r="AK85" i="6"/>
  <c r="AN85" i="6"/>
  <c r="L86" i="6"/>
  <c r="M86" i="6"/>
  <c r="N86" i="6"/>
  <c r="O86" i="6"/>
  <c r="Q86" i="6"/>
  <c r="R86" i="6"/>
  <c r="S86" i="6"/>
  <c r="T86" i="6"/>
  <c r="W86" i="6"/>
  <c r="X86" i="6"/>
  <c r="Y86" i="6"/>
  <c r="Z86" i="6"/>
  <c r="AB86" i="6"/>
  <c r="AC86" i="6"/>
  <c r="AD86" i="6"/>
  <c r="AE86" i="6"/>
  <c r="AH86" i="6"/>
  <c r="AI86" i="6"/>
  <c r="AJ86" i="6"/>
  <c r="AK86" i="6"/>
  <c r="AN86" i="6"/>
  <c r="L87" i="6"/>
  <c r="M87" i="6"/>
  <c r="N87" i="6"/>
  <c r="O87" i="6"/>
  <c r="Q87" i="6"/>
  <c r="R87" i="6"/>
  <c r="S87" i="6"/>
  <c r="T87" i="6"/>
  <c r="W87" i="6"/>
  <c r="X87" i="6"/>
  <c r="Y87" i="6"/>
  <c r="Z87" i="6"/>
  <c r="AB87" i="6"/>
  <c r="AC87" i="6"/>
  <c r="AD87" i="6"/>
  <c r="AE87" i="6"/>
  <c r="AH87" i="6"/>
  <c r="AI87" i="6"/>
  <c r="AJ87" i="6"/>
  <c r="AK87" i="6"/>
  <c r="AN87" i="6"/>
  <c r="L88" i="6"/>
  <c r="M88" i="6"/>
  <c r="N88" i="6"/>
  <c r="O88" i="6"/>
  <c r="Q88" i="6"/>
  <c r="R88" i="6"/>
  <c r="S88" i="6"/>
  <c r="T88" i="6"/>
  <c r="W88" i="6"/>
  <c r="X88" i="6"/>
  <c r="Y88" i="6"/>
  <c r="Z88" i="6"/>
  <c r="AB88" i="6"/>
  <c r="AC88" i="6"/>
  <c r="AD88" i="6"/>
  <c r="AE88" i="6"/>
  <c r="AH88" i="6"/>
  <c r="AI88" i="6"/>
  <c r="AJ88" i="6"/>
  <c r="AK88" i="6"/>
  <c r="AN88" i="6"/>
  <c r="L89" i="6"/>
  <c r="M89" i="6"/>
  <c r="N89" i="6"/>
  <c r="O89" i="6"/>
  <c r="Q89" i="6"/>
  <c r="R89" i="6"/>
  <c r="S89" i="6"/>
  <c r="T89" i="6"/>
  <c r="W89" i="6"/>
  <c r="X89" i="6"/>
  <c r="Y89" i="6"/>
  <c r="Z89" i="6"/>
  <c r="AB89" i="6"/>
  <c r="AC89" i="6"/>
  <c r="AD89" i="6"/>
  <c r="AE89" i="6"/>
  <c r="AH89" i="6"/>
  <c r="AI89" i="6"/>
  <c r="AJ89" i="6"/>
  <c r="AK89" i="6"/>
  <c r="AN89" i="6"/>
  <c r="L90" i="6"/>
  <c r="M90" i="6"/>
  <c r="N90" i="6"/>
  <c r="O90" i="6"/>
  <c r="Q90" i="6"/>
  <c r="R90" i="6"/>
  <c r="S90" i="6"/>
  <c r="T90" i="6"/>
  <c r="W90" i="6"/>
  <c r="X90" i="6"/>
  <c r="Y90" i="6"/>
  <c r="Z90" i="6"/>
  <c r="AB90" i="6"/>
  <c r="AC90" i="6"/>
  <c r="AD90" i="6"/>
  <c r="AE90" i="6"/>
  <c r="AH90" i="6"/>
  <c r="AI90" i="6"/>
  <c r="AJ90" i="6"/>
  <c r="AK90" i="6"/>
  <c r="AN90" i="6"/>
  <c r="L91" i="6"/>
  <c r="M91" i="6"/>
  <c r="N91" i="6"/>
  <c r="O91" i="6"/>
  <c r="Q91" i="6"/>
  <c r="R91" i="6"/>
  <c r="S91" i="6"/>
  <c r="T91" i="6"/>
  <c r="W91" i="6"/>
  <c r="X91" i="6"/>
  <c r="Y91" i="6"/>
  <c r="Z91" i="6"/>
  <c r="AB91" i="6"/>
  <c r="AC91" i="6"/>
  <c r="AD91" i="6"/>
  <c r="AE91" i="6"/>
  <c r="AH91" i="6"/>
  <c r="AI91" i="6"/>
  <c r="AJ91" i="6"/>
  <c r="AK91" i="6"/>
  <c r="AN91" i="6"/>
  <c r="L92" i="6"/>
  <c r="M92" i="6"/>
  <c r="N92" i="6"/>
  <c r="O92" i="6"/>
  <c r="Q92" i="6"/>
  <c r="R92" i="6"/>
  <c r="S92" i="6"/>
  <c r="T92" i="6"/>
  <c r="W92" i="6"/>
  <c r="X92" i="6"/>
  <c r="Y92" i="6"/>
  <c r="Z92" i="6"/>
  <c r="AB92" i="6"/>
  <c r="AC92" i="6"/>
  <c r="AD92" i="6"/>
  <c r="AE92" i="6"/>
  <c r="AH92" i="6"/>
  <c r="AI92" i="6"/>
  <c r="AJ92" i="6"/>
  <c r="AK92" i="6"/>
  <c r="AN92" i="6"/>
  <c r="L93" i="6"/>
  <c r="M93" i="6"/>
  <c r="N93" i="6"/>
  <c r="O93" i="6"/>
  <c r="Q93" i="6"/>
  <c r="R93" i="6"/>
  <c r="S93" i="6"/>
  <c r="T93" i="6"/>
  <c r="W93" i="6"/>
  <c r="X93" i="6"/>
  <c r="Y93" i="6"/>
  <c r="Z93" i="6"/>
  <c r="AB93" i="6"/>
  <c r="AC93" i="6"/>
  <c r="AD93" i="6"/>
  <c r="AE93" i="6"/>
  <c r="AH93" i="6"/>
  <c r="AI93" i="6"/>
  <c r="AJ93" i="6"/>
  <c r="AK93" i="6"/>
  <c r="AN93" i="6"/>
  <c r="L94" i="6"/>
  <c r="M94" i="6"/>
  <c r="N94" i="6"/>
  <c r="O94" i="6"/>
  <c r="Q94" i="6"/>
  <c r="R94" i="6"/>
  <c r="S94" i="6"/>
  <c r="T94" i="6"/>
  <c r="W94" i="6"/>
  <c r="X94" i="6"/>
  <c r="Y94" i="6"/>
  <c r="Z94" i="6"/>
  <c r="AB94" i="6"/>
  <c r="AC94" i="6"/>
  <c r="AD94" i="6"/>
  <c r="AE94" i="6"/>
  <c r="AH94" i="6"/>
  <c r="AI94" i="6"/>
  <c r="AJ94" i="6"/>
  <c r="AK94" i="6"/>
  <c r="AN94" i="6"/>
  <c r="L95" i="6"/>
  <c r="M95" i="6"/>
  <c r="N95" i="6"/>
  <c r="O95" i="6"/>
  <c r="Q95" i="6"/>
  <c r="R95" i="6"/>
  <c r="S95" i="6"/>
  <c r="T95" i="6"/>
  <c r="W95" i="6"/>
  <c r="X95" i="6"/>
  <c r="Y95" i="6"/>
  <c r="Z95" i="6"/>
  <c r="AB95" i="6"/>
  <c r="AC95" i="6"/>
  <c r="AD95" i="6"/>
  <c r="AE95" i="6"/>
  <c r="AH95" i="6"/>
  <c r="AI95" i="6"/>
  <c r="AJ95" i="6"/>
  <c r="AK95" i="6"/>
  <c r="AN95" i="6"/>
  <c r="L96" i="6"/>
  <c r="M96" i="6"/>
  <c r="N96" i="6"/>
  <c r="O96" i="6"/>
  <c r="Q96" i="6"/>
  <c r="R96" i="6"/>
  <c r="S96" i="6"/>
  <c r="T96" i="6"/>
  <c r="W96" i="6"/>
  <c r="X96" i="6"/>
  <c r="Y96" i="6"/>
  <c r="Z96" i="6"/>
  <c r="AB96" i="6"/>
  <c r="AC96" i="6"/>
  <c r="AD96" i="6"/>
  <c r="AE96" i="6"/>
  <c r="AH96" i="6"/>
  <c r="AI96" i="6"/>
  <c r="AJ96" i="6"/>
  <c r="AK96" i="6"/>
  <c r="AN96" i="6"/>
  <c r="L97" i="6"/>
  <c r="M97" i="6"/>
  <c r="N97" i="6"/>
  <c r="O97" i="6"/>
  <c r="Q97" i="6"/>
  <c r="R97" i="6"/>
  <c r="S97" i="6"/>
  <c r="T97" i="6"/>
  <c r="W97" i="6"/>
  <c r="X97" i="6"/>
  <c r="Y97" i="6"/>
  <c r="Z97" i="6"/>
  <c r="AB97" i="6"/>
  <c r="AC97" i="6"/>
  <c r="AD97" i="6"/>
  <c r="AE97" i="6"/>
  <c r="AH97" i="6"/>
  <c r="AI97" i="6"/>
  <c r="AJ97" i="6"/>
  <c r="AK97" i="6"/>
  <c r="AN97" i="6"/>
  <c r="L98" i="6"/>
  <c r="M98" i="6"/>
  <c r="N98" i="6"/>
  <c r="O98" i="6"/>
  <c r="Q98" i="6"/>
  <c r="R98" i="6"/>
  <c r="S98" i="6"/>
  <c r="T98" i="6"/>
  <c r="W98" i="6"/>
  <c r="X98" i="6"/>
  <c r="Y98" i="6"/>
  <c r="Z98" i="6"/>
  <c r="AB98" i="6"/>
  <c r="AC98" i="6"/>
  <c r="AD98" i="6"/>
  <c r="AE98" i="6"/>
  <c r="AH98" i="6"/>
  <c r="AI98" i="6"/>
  <c r="AJ98" i="6"/>
  <c r="AK98" i="6"/>
  <c r="AN98" i="6"/>
  <c r="L99" i="6"/>
  <c r="M99" i="6"/>
  <c r="N99" i="6"/>
  <c r="O99" i="6"/>
  <c r="Q99" i="6"/>
  <c r="R99" i="6"/>
  <c r="S99" i="6"/>
  <c r="T99" i="6"/>
  <c r="W99" i="6"/>
  <c r="X99" i="6"/>
  <c r="Y99" i="6"/>
  <c r="Z99" i="6"/>
  <c r="AB99" i="6"/>
  <c r="AC99" i="6"/>
  <c r="AD99" i="6"/>
  <c r="AE99" i="6"/>
  <c r="AH99" i="6"/>
  <c r="AI99" i="6"/>
  <c r="AJ99" i="6"/>
  <c r="AK99" i="6"/>
  <c r="AN99" i="6"/>
  <c r="L100" i="6"/>
  <c r="M100" i="6"/>
  <c r="N100" i="6"/>
  <c r="O100" i="6"/>
  <c r="Q100" i="6"/>
  <c r="R100" i="6"/>
  <c r="S100" i="6"/>
  <c r="T100" i="6"/>
  <c r="W100" i="6"/>
  <c r="X100" i="6"/>
  <c r="Y100" i="6"/>
  <c r="Z100" i="6"/>
  <c r="AB100" i="6"/>
  <c r="AC100" i="6"/>
  <c r="AD100" i="6"/>
  <c r="AE100" i="6"/>
  <c r="AH100" i="6"/>
  <c r="AI100" i="6"/>
  <c r="AJ100" i="6"/>
  <c r="AK100" i="6"/>
  <c r="AN100" i="6"/>
  <c r="L101" i="6"/>
  <c r="M101" i="6"/>
  <c r="N101" i="6"/>
  <c r="O101" i="6"/>
  <c r="Q101" i="6"/>
  <c r="R101" i="6"/>
  <c r="S101" i="6"/>
  <c r="T101" i="6"/>
  <c r="W101" i="6"/>
  <c r="X101" i="6"/>
  <c r="Y101" i="6"/>
  <c r="Z101" i="6"/>
  <c r="AB101" i="6"/>
  <c r="AC101" i="6"/>
  <c r="AD101" i="6"/>
  <c r="AE101" i="6"/>
  <c r="AH101" i="6"/>
  <c r="AI101" i="6"/>
  <c r="AJ101" i="6"/>
  <c r="AK101" i="6"/>
  <c r="AN101" i="6"/>
  <c r="L102" i="6"/>
  <c r="M102" i="6"/>
  <c r="N102" i="6"/>
  <c r="O102" i="6"/>
  <c r="Q102" i="6"/>
  <c r="R102" i="6"/>
  <c r="S102" i="6"/>
  <c r="T102" i="6"/>
  <c r="W102" i="6"/>
  <c r="X102" i="6"/>
  <c r="Y102" i="6"/>
  <c r="Z102" i="6"/>
  <c r="AB102" i="6"/>
  <c r="AC102" i="6"/>
  <c r="AD102" i="6"/>
  <c r="AE102" i="6"/>
  <c r="AH102" i="6"/>
  <c r="AI102" i="6"/>
  <c r="AJ102" i="6"/>
  <c r="AK102" i="6"/>
  <c r="AN102" i="6"/>
  <c r="L103" i="6"/>
  <c r="M103" i="6"/>
  <c r="N103" i="6"/>
  <c r="O103" i="6"/>
  <c r="Q103" i="6"/>
  <c r="R103" i="6"/>
  <c r="S103" i="6"/>
  <c r="T103" i="6"/>
  <c r="W103" i="6"/>
  <c r="X103" i="6"/>
  <c r="Y103" i="6"/>
  <c r="Z103" i="6"/>
  <c r="AB103" i="6"/>
  <c r="AC103" i="6"/>
  <c r="AD103" i="6"/>
  <c r="AE103" i="6"/>
  <c r="AH103" i="6"/>
  <c r="AI103" i="6"/>
  <c r="AJ103" i="6"/>
  <c r="AK103" i="6"/>
  <c r="AN103" i="6"/>
  <c r="L104" i="6"/>
  <c r="M104" i="6"/>
  <c r="N104" i="6"/>
  <c r="O104" i="6"/>
  <c r="Q104" i="6"/>
  <c r="R104" i="6"/>
  <c r="S104" i="6"/>
  <c r="T104" i="6"/>
  <c r="W104" i="6"/>
  <c r="X104" i="6"/>
  <c r="Y104" i="6"/>
  <c r="Z104" i="6"/>
  <c r="AB104" i="6"/>
  <c r="AC104" i="6"/>
  <c r="AD104" i="6"/>
  <c r="AE104" i="6"/>
  <c r="AH104" i="6"/>
  <c r="AI104" i="6"/>
  <c r="AJ104" i="6"/>
  <c r="AK104" i="6"/>
  <c r="AN104" i="6"/>
  <c r="L105" i="6"/>
  <c r="M105" i="6"/>
  <c r="N105" i="6"/>
  <c r="O105" i="6"/>
  <c r="Q105" i="6"/>
  <c r="R105" i="6"/>
  <c r="S105" i="6"/>
  <c r="T105" i="6"/>
  <c r="W105" i="6"/>
  <c r="X105" i="6"/>
  <c r="Y105" i="6"/>
  <c r="Z105" i="6"/>
  <c r="AB105" i="6"/>
  <c r="AC105" i="6"/>
  <c r="AD105" i="6"/>
  <c r="AE105" i="6"/>
  <c r="AH105" i="6"/>
  <c r="AI105" i="6"/>
  <c r="AJ105" i="6"/>
  <c r="AK105" i="6"/>
  <c r="AN105" i="6"/>
  <c r="L106" i="6"/>
  <c r="M106" i="6"/>
  <c r="N106" i="6"/>
  <c r="O106" i="6"/>
  <c r="Q106" i="6"/>
  <c r="R106" i="6"/>
  <c r="S106" i="6"/>
  <c r="T106" i="6"/>
  <c r="W106" i="6"/>
  <c r="X106" i="6"/>
  <c r="Y106" i="6"/>
  <c r="Z106" i="6"/>
  <c r="AB106" i="6"/>
  <c r="AC106" i="6"/>
  <c r="AD106" i="6"/>
  <c r="AE106" i="6"/>
  <c r="AH106" i="6"/>
  <c r="AI106" i="6"/>
  <c r="AJ106" i="6"/>
  <c r="AK106" i="6"/>
  <c r="AN106" i="6"/>
  <c r="L107" i="6"/>
  <c r="M107" i="6"/>
  <c r="N107" i="6"/>
  <c r="O107" i="6"/>
  <c r="Q107" i="6"/>
  <c r="R107" i="6"/>
  <c r="S107" i="6"/>
  <c r="T107" i="6"/>
  <c r="W107" i="6"/>
  <c r="X107" i="6"/>
  <c r="Y107" i="6"/>
  <c r="Z107" i="6"/>
  <c r="AB107" i="6"/>
  <c r="AC107" i="6"/>
  <c r="AD107" i="6"/>
  <c r="AE107" i="6"/>
  <c r="AH107" i="6"/>
  <c r="AI107" i="6"/>
  <c r="AJ107" i="6"/>
  <c r="AK107" i="6"/>
  <c r="AN107" i="6"/>
  <c r="L108" i="6"/>
  <c r="M108" i="6"/>
  <c r="N108" i="6"/>
  <c r="O108" i="6"/>
  <c r="Q108" i="6"/>
  <c r="R108" i="6"/>
  <c r="S108" i="6"/>
  <c r="T108" i="6"/>
  <c r="W108" i="6"/>
  <c r="X108" i="6"/>
  <c r="Y108" i="6"/>
  <c r="Z108" i="6"/>
  <c r="AB108" i="6"/>
  <c r="AC108" i="6"/>
  <c r="AD108" i="6"/>
  <c r="AE108" i="6"/>
  <c r="AH108" i="6"/>
  <c r="AI108" i="6"/>
  <c r="AJ108" i="6"/>
  <c r="AK108" i="6"/>
  <c r="AN108" i="6"/>
  <c r="L109" i="6"/>
  <c r="M109" i="6"/>
  <c r="N109" i="6"/>
  <c r="O109" i="6"/>
  <c r="Q109" i="6"/>
  <c r="R109" i="6"/>
  <c r="S109" i="6"/>
  <c r="T109" i="6"/>
  <c r="W109" i="6"/>
  <c r="X109" i="6"/>
  <c r="Y109" i="6"/>
  <c r="Z109" i="6"/>
  <c r="AB109" i="6"/>
  <c r="AC109" i="6"/>
  <c r="AD109" i="6"/>
  <c r="AE109" i="6"/>
  <c r="AH109" i="6"/>
  <c r="AI109" i="6"/>
  <c r="AJ109" i="6"/>
  <c r="AK109" i="6"/>
  <c r="AN109" i="6"/>
  <c r="L110" i="6"/>
  <c r="M110" i="6"/>
  <c r="N110" i="6"/>
  <c r="O110" i="6"/>
  <c r="Q110" i="6"/>
  <c r="R110" i="6"/>
  <c r="S110" i="6"/>
  <c r="T110" i="6"/>
  <c r="W110" i="6"/>
  <c r="X110" i="6"/>
  <c r="Y110" i="6"/>
  <c r="Z110" i="6"/>
  <c r="AB110" i="6"/>
  <c r="AC110" i="6"/>
  <c r="AD110" i="6"/>
  <c r="AE110" i="6"/>
  <c r="AH110" i="6"/>
  <c r="AI110" i="6"/>
  <c r="AJ110" i="6"/>
  <c r="AK110" i="6"/>
  <c r="AN110" i="6"/>
  <c r="L111" i="6"/>
  <c r="M111" i="6"/>
  <c r="N111" i="6"/>
  <c r="O111" i="6"/>
  <c r="Q111" i="6"/>
  <c r="R111" i="6"/>
  <c r="S111" i="6"/>
  <c r="T111" i="6"/>
  <c r="W111" i="6"/>
  <c r="X111" i="6"/>
  <c r="Y111" i="6"/>
  <c r="Z111" i="6"/>
  <c r="AB111" i="6"/>
  <c r="AC111" i="6"/>
  <c r="AD111" i="6"/>
  <c r="AE111" i="6"/>
  <c r="AH111" i="6"/>
  <c r="AI111" i="6"/>
  <c r="AJ111" i="6"/>
  <c r="AK111" i="6"/>
  <c r="AN111" i="6"/>
  <c r="L112" i="6"/>
  <c r="M112" i="6"/>
  <c r="N112" i="6"/>
  <c r="O112" i="6"/>
  <c r="Q112" i="6"/>
  <c r="R112" i="6"/>
  <c r="S112" i="6"/>
  <c r="T112" i="6"/>
  <c r="W112" i="6"/>
  <c r="X112" i="6"/>
  <c r="Y112" i="6"/>
  <c r="Z112" i="6"/>
  <c r="AB112" i="6"/>
  <c r="AC112" i="6"/>
  <c r="AD112" i="6"/>
  <c r="AE112" i="6"/>
  <c r="AH112" i="6"/>
  <c r="AI112" i="6"/>
  <c r="AJ112" i="6"/>
  <c r="AK112" i="6"/>
  <c r="AN112" i="6"/>
  <c r="L113" i="6"/>
  <c r="M113" i="6"/>
  <c r="N113" i="6"/>
  <c r="O113" i="6"/>
  <c r="Q113" i="6"/>
  <c r="R113" i="6"/>
  <c r="S113" i="6"/>
  <c r="T113" i="6"/>
  <c r="W113" i="6"/>
  <c r="X113" i="6"/>
  <c r="Y113" i="6"/>
  <c r="Z113" i="6"/>
  <c r="AB113" i="6"/>
  <c r="AC113" i="6"/>
  <c r="AD113" i="6"/>
  <c r="AE113" i="6"/>
  <c r="AH113" i="6"/>
  <c r="AI113" i="6"/>
  <c r="AJ113" i="6"/>
  <c r="AK113" i="6"/>
  <c r="AN113" i="6"/>
  <c r="L114" i="6"/>
  <c r="M114" i="6"/>
  <c r="N114" i="6"/>
  <c r="O114" i="6"/>
  <c r="Q114" i="6"/>
  <c r="R114" i="6"/>
  <c r="S114" i="6"/>
  <c r="T114" i="6"/>
  <c r="W114" i="6"/>
  <c r="X114" i="6"/>
  <c r="Y114" i="6"/>
  <c r="Z114" i="6"/>
  <c r="AB114" i="6"/>
  <c r="AC114" i="6"/>
  <c r="AD114" i="6"/>
  <c r="AE114" i="6"/>
  <c r="AH114" i="6"/>
  <c r="AI114" i="6"/>
  <c r="AJ114" i="6"/>
  <c r="AK114" i="6"/>
  <c r="AN114" i="6"/>
  <c r="L115" i="6"/>
  <c r="M115" i="6"/>
  <c r="N115" i="6"/>
  <c r="O115" i="6"/>
  <c r="Q115" i="6"/>
  <c r="R115" i="6"/>
  <c r="S115" i="6"/>
  <c r="T115" i="6"/>
  <c r="W115" i="6"/>
  <c r="X115" i="6"/>
  <c r="Y115" i="6"/>
  <c r="Z115" i="6"/>
  <c r="AB115" i="6"/>
  <c r="AC115" i="6"/>
  <c r="AD115" i="6"/>
  <c r="AE115" i="6"/>
  <c r="AH115" i="6"/>
  <c r="AI115" i="6"/>
  <c r="AJ115" i="6"/>
  <c r="AK115" i="6"/>
  <c r="AN115" i="6"/>
  <c r="L116" i="6"/>
  <c r="M116" i="6"/>
  <c r="N116" i="6"/>
  <c r="O116" i="6"/>
  <c r="Q116" i="6"/>
  <c r="R116" i="6"/>
  <c r="S116" i="6"/>
  <c r="T116" i="6"/>
  <c r="W116" i="6"/>
  <c r="X116" i="6"/>
  <c r="Y116" i="6"/>
  <c r="Z116" i="6"/>
  <c r="AB116" i="6"/>
  <c r="AC116" i="6"/>
  <c r="AD116" i="6"/>
  <c r="AE116" i="6"/>
  <c r="AH116" i="6"/>
  <c r="AI116" i="6"/>
  <c r="AJ116" i="6"/>
  <c r="AK116" i="6"/>
  <c r="AN116" i="6"/>
  <c r="L117" i="6"/>
  <c r="M117" i="6"/>
  <c r="N117" i="6"/>
  <c r="O117" i="6"/>
  <c r="Q117" i="6"/>
  <c r="R117" i="6"/>
  <c r="S117" i="6"/>
  <c r="T117" i="6"/>
  <c r="W117" i="6"/>
  <c r="X117" i="6"/>
  <c r="Y117" i="6"/>
  <c r="Z117" i="6"/>
  <c r="AB117" i="6"/>
  <c r="AC117" i="6"/>
  <c r="AD117" i="6"/>
  <c r="AE117" i="6"/>
  <c r="AH117" i="6"/>
  <c r="AI117" i="6"/>
  <c r="AJ117" i="6"/>
  <c r="AK117" i="6"/>
  <c r="AN117" i="6"/>
  <c r="L118" i="6"/>
  <c r="M118" i="6"/>
  <c r="N118" i="6"/>
  <c r="O118" i="6"/>
  <c r="Q118" i="6"/>
  <c r="R118" i="6"/>
  <c r="S118" i="6"/>
  <c r="T118" i="6"/>
  <c r="W118" i="6"/>
  <c r="X118" i="6"/>
  <c r="Y118" i="6"/>
  <c r="Z118" i="6"/>
  <c r="AB118" i="6"/>
  <c r="AC118" i="6"/>
  <c r="AD118" i="6"/>
  <c r="AE118" i="6"/>
  <c r="AH118" i="6"/>
  <c r="AI118" i="6"/>
  <c r="AJ118" i="6"/>
  <c r="AK118" i="6"/>
  <c r="AN118" i="6"/>
  <c r="AB20" i="6" l="1"/>
  <c r="AP19" i="6"/>
  <c r="T19" i="6"/>
  <c r="W16" i="6"/>
  <c r="AK15" i="6"/>
  <c r="X13" i="6"/>
  <c r="AM12" i="6"/>
  <c r="AE11" i="6"/>
  <c r="AN9" i="6"/>
  <c r="R9" i="6"/>
  <c r="AP16" i="6"/>
  <c r="AK12" i="6"/>
  <c r="X10" i="6"/>
  <c r="AM9" i="6"/>
  <c r="Q9" i="6"/>
  <c r="AP24" i="6"/>
  <c r="AP22" i="6"/>
  <c r="AO16" i="6"/>
  <c r="AI15" i="6"/>
  <c r="AB14" i="6"/>
  <c r="AP13" i="6"/>
  <c r="T13" i="6"/>
  <c r="AJ12" i="6"/>
  <c r="N12" i="6"/>
  <c r="W10" i="6"/>
  <c r="AK9" i="6"/>
  <c r="O9" i="6"/>
  <c r="AO26" i="6"/>
  <c r="AO24" i="6"/>
  <c r="AO22" i="6"/>
  <c r="X20" i="6"/>
  <c r="AM19" i="6"/>
  <c r="AE18" i="6"/>
  <c r="AN16" i="6"/>
  <c r="R16" i="6"/>
  <c r="AH15" i="6"/>
  <c r="Z14" i="6"/>
  <c r="AO13" i="6"/>
  <c r="S13" i="6"/>
  <c r="AI12" i="6"/>
  <c r="M12" i="6"/>
  <c r="AB11" i="6"/>
  <c r="AP10" i="6"/>
  <c r="T10" i="6"/>
  <c r="AJ9" i="6"/>
  <c r="N9" i="6"/>
  <c r="AN34" i="6"/>
  <c r="R34" i="6"/>
  <c r="AN32" i="6"/>
  <c r="R32" i="6"/>
  <c r="AN30" i="6"/>
  <c r="R30" i="6"/>
  <c r="AM16" i="6"/>
  <c r="AN13" i="6"/>
  <c r="Z11" i="6"/>
  <c r="AO10" i="6"/>
  <c r="S10" i="6"/>
  <c r="AI9" i="6"/>
  <c r="M9" i="6"/>
  <c r="AP20" i="6"/>
  <c r="AK16" i="6"/>
  <c r="X14" i="6"/>
  <c r="AM13" i="6"/>
  <c r="AE12" i="6"/>
  <c r="AN10" i="6"/>
  <c r="AH9" i="6"/>
  <c r="L9" i="6"/>
  <c r="AK60" i="6"/>
  <c r="AK58" i="6"/>
  <c r="AK56" i="6"/>
  <c r="AK54" i="6"/>
  <c r="Z53" i="6"/>
  <c r="AK52" i="6"/>
  <c r="O52" i="6"/>
  <c r="Z51" i="6"/>
  <c r="AK50" i="6"/>
  <c r="O50" i="6"/>
  <c r="Z49" i="6"/>
  <c r="AK48" i="6"/>
  <c r="O48" i="6"/>
  <c r="Z47" i="6"/>
  <c r="AK46" i="6"/>
  <c r="O46" i="6"/>
  <c r="Z45" i="6"/>
  <c r="AK44" i="6"/>
  <c r="O44" i="6"/>
  <c r="Z43" i="6"/>
  <c r="AK42" i="6"/>
  <c r="O42" i="6"/>
  <c r="Z41" i="6"/>
  <c r="AK40" i="6"/>
  <c r="O40" i="6"/>
  <c r="Z39" i="6"/>
  <c r="AK38" i="6"/>
  <c r="O38" i="6"/>
  <c r="Z37" i="6"/>
  <c r="AK36" i="6"/>
  <c r="O36" i="6"/>
  <c r="Z35" i="6"/>
  <c r="AK34" i="6"/>
  <c r="O34" i="6"/>
  <c r="Z33" i="6"/>
  <c r="AK32" i="6"/>
  <c r="O32" i="6"/>
  <c r="Z31" i="6"/>
  <c r="AK30" i="6"/>
  <c r="O30" i="6"/>
  <c r="Z29" i="6"/>
  <c r="AK28" i="6"/>
  <c r="O28" i="6"/>
  <c r="Z27" i="6"/>
  <c r="AK26" i="6"/>
  <c r="O26" i="6"/>
  <c r="Z25" i="6"/>
  <c r="AK24" i="6"/>
  <c r="O24" i="6"/>
  <c r="Z23" i="6"/>
  <c r="AK22" i="6"/>
  <c r="O22" i="6"/>
  <c r="Z21" i="6"/>
  <c r="AO20" i="6"/>
  <c r="S20" i="6"/>
  <c r="AI19" i="6"/>
  <c r="M19" i="6"/>
  <c r="AB18" i="6"/>
  <c r="AP17" i="6"/>
  <c r="T17" i="6"/>
  <c r="AJ16" i="6"/>
  <c r="N16" i="6"/>
  <c r="W14" i="6"/>
  <c r="AK13" i="6"/>
  <c r="O13" i="6"/>
  <c r="AD12" i="6"/>
  <c r="X11" i="6"/>
  <c r="AM10" i="6"/>
  <c r="Q10" i="6"/>
  <c r="AE9" i="6"/>
  <c r="AN20" i="6"/>
  <c r="Z18" i="6"/>
  <c r="AO17" i="6"/>
  <c r="AI16" i="6"/>
  <c r="M16" i="6"/>
  <c r="AB15" i="6"/>
  <c r="AP14" i="6"/>
  <c r="T14" i="6"/>
  <c r="AJ13" i="6"/>
  <c r="N13" i="6"/>
  <c r="W11" i="6"/>
  <c r="AK10" i="6"/>
  <c r="O10" i="6"/>
  <c r="AD9" i="6"/>
  <c r="AM20" i="6"/>
  <c r="AE19" i="6"/>
  <c r="AN17" i="6"/>
  <c r="Z15" i="6"/>
  <c r="AO14" i="6"/>
  <c r="AI13" i="6"/>
  <c r="M13" i="6"/>
  <c r="AB12" i="6"/>
  <c r="AP11" i="6"/>
  <c r="T11" i="6"/>
  <c r="AJ10" i="6"/>
  <c r="N10" i="6"/>
  <c r="AC9" i="6"/>
  <c r="W33" i="6"/>
  <c r="W31" i="6"/>
  <c r="W29" i="6"/>
  <c r="W27" i="6"/>
  <c r="W25" i="6"/>
  <c r="AH24" i="6"/>
  <c r="W23" i="6"/>
  <c r="AH22" i="6"/>
  <c r="W21" i="6"/>
  <c r="AK20" i="6"/>
  <c r="O20" i="6"/>
  <c r="AD19" i="6"/>
  <c r="X18" i="6"/>
  <c r="AM17" i="6"/>
  <c r="Q17" i="6"/>
  <c r="AE16" i="6"/>
  <c r="Y15" i="6"/>
  <c r="AN14" i="6"/>
  <c r="AH13" i="6"/>
  <c r="Z12" i="6"/>
  <c r="AO11" i="6"/>
  <c r="S11" i="6"/>
  <c r="AI10" i="6"/>
  <c r="M10" i="6"/>
  <c r="AB9" i="6"/>
  <c r="AP27" i="6"/>
  <c r="AP25" i="6"/>
  <c r="AP23" i="6"/>
  <c r="AP21" i="6"/>
  <c r="T21" i="6"/>
  <c r="W18" i="6"/>
  <c r="AK17" i="6"/>
  <c r="X15" i="6"/>
  <c r="AM14" i="6"/>
  <c r="AE13" i="6"/>
  <c r="AN11" i="6"/>
  <c r="Z9" i="6"/>
  <c r="AO27" i="6"/>
  <c r="AO25" i="6"/>
  <c r="AO23" i="6"/>
  <c r="AO21" i="6"/>
  <c r="AI20" i="6"/>
  <c r="AB19" i="6"/>
  <c r="AP18" i="6"/>
  <c r="T18" i="6"/>
  <c r="AJ17" i="6"/>
  <c r="N17" i="6"/>
  <c r="W15" i="6"/>
  <c r="AK14" i="6"/>
  <c r="X12" i="6"/>
  <c r="AM11" i="6"/>
  <c r="AE10" i="6"/>
  <c r="AP15" i="6"/>
  <c r="AK11" i="6"/>
  <c r="X9" i="6"/>
  <c r="AB38" i="6"/>
  <c r="AB36" i="6"/>
  <c r="AB34" i="6"/>
  <c r="AB32" i="6"/>
  <c r="AB30" i="6"/>
  <c r="AM27" i="6"/>
  <c r="AB26" i="6"/>
  <c r="AM25" i="6"/>
  <c r="AB24" i="6"/>
  <c r="AM23" i="6"/>
  <c r="AB22" i="6"/>
  <c r="AM21" i="6"/>
  <c r="AE20" i="6"/>
  <c r="AN18" i="6"/>
  <c r="Z16" i="6"/>
  <c r="AO15" i="6"/>
  <c r="S15" i="6"/>
  <c r="AI14" i="6"/>
  <c r="M14" i="6"/>
  <c r="AB13" i="6"/>
  <c r="AP12" i="6"/>
  <c r="T12" i="6"/>
  <c r="AM18" i="6"/>
  <c r="AN15" i="6"/>
  <c r="Z13" i="6"/>
  <c r="AO12" i="6"/>
  <c r="AP29" i="6" l="1"/>
  <c r="AP31" i="6"/>
  <c r="AP33" i="6"/>
  <c r="AP35" i="6"/>
  <c r="AP37" i="6"/>
  <c r="AP39" i="6"/>
  <c r="AP41" i="6"/>
  <c r="AP43" i="6"/>
  <c r="AP45" i="6"/>
  <c r="AP47" i="6"/>
  <c r="AP49" i="6"/>
  <c r="AP51" i="6"/>
  <c r="AP53" i="6"/>
  <c r="AP55" i="6"/>
  <c r="AP57" i="6"/>
  <c r="AP59" i="6"/>
  <c r="AP61" i="6"/>
  <c r="AP63" i="6"/>
  <c r="AP65" i="6"/>
  <c r="AP67" i="6"/>
  <c r="AP69" i="6"/>
  <c r="AP71" i="6"/>
  <c r="AP73" i="6"/>
  <c r="AP75" i="6"/>
  <c r="AP77" i="6"/>
  <c r="AP79" i="6"/>
  <c r="AP81" i="6"/>
  <c r="AP83" i="6"/>
  <c r="AP85" i="6"/>
  <c r="AP87" i="6"/>
  <c r="AP89" i="6"/>
  <c r="AP91" i="6"/>
  <c r="AP93" i="6"/>
  <c r="AP95" i="6"/>
  <c r="AP97" i="6"/>
  <c r="AP99" i="6"/>
  <c r="AP101" i="6"/>
  <c r="AP103" i="6"/>
  <c r="AP105" i="6"/>
  <c r="AP107" i="6"/>
  <c r="AP109" i="6"/>
  <c r="AP111" i="6"/>
  <c r="AP113" i="6"/>
  <c r="AP115" i="6"/>
  <c r="AP117" i="6"/>
  <c r="AP108" i="6"/>
  <c r="AP112" i="6"/>
  <c r="AP116" i="6"/>
  <c r="AP118" i="6"/>
  <c r="AP28" i="6"/>
  <c r="AP30" i="6"/>
  <c r="AP32" i="6"/>
  <c r="AP34" i="6"/>
  <c r="AP36" i="6"/>
  <c r="AP38" i="6"/>
  <c r="AP40" i="6"/>
  <c r="AP42" i="6"/>
  <c r="AP44" i="6"/>
  <c r="AP46" i="6"/>
  <c r="AP48" i="6"/>
  <c r="AP50" i="6"/>
  <c r="AP52" i="6"/>
  <c r="AP54" i="6"/>
  <c r="AP56" i="6"/>
  <c r="AP58" i="6"/>
  <c r="AP60" i="6"/>
  <c r="AP62" i="6"/>
  <c r="AP64" i="6"/>
  <c r="AP66" i="6"/>
  <c r="AP68" i="6"/>
  <c r="AP70" i="6"/>
  <c r="AP72" i="6"/>
  <c r="AP74" i="6"/>
  <c r="AP76" i="6"/>
  <c r="AP78" i="6"/>
  <c r="AP80" i="6"/>
  <c r="AP82" i="6"/>
  <c r="AP84" i="6"/>
  <c r="AP86" i="6"/>
  <c r="AP88" i="6"/>
  <c r="AP90" i="6"/>
  <c r="AP92" i="6"/>
  <c r="AP94" i="6"/>
  <c r="AP96" i="6"/>
  <c r="AP98" i="6"/>
  <c r="AP100" i="6"/>
  <c r="AP102" i="6"/>
  <c r="AP104" i="6"/>
  <c r="AP106" i="6"/>
  <c r="AP110" i="6"/>
  <c r="AP114" i="6"/>
  <c r="AO29" i="6"/>
  <c r="AO31" i="6"/>
  <c r="AO33" i="6"/>
  <c r="AO35" i="6"/>
  <c r="AO37" i="6"/>
  <c r="AO39" i="6"/>
  <c r="AO41" i="6"/>
  <c r="AO43" i="6"/>
  <c r="AO45" i="6"/>
  <c r="AO47" i="6"/>
  <c r="AO49" i="6"/>
  <c r="AO51" i="6"/>
  <c r="AO53" i="6"/>
  <c r="AO55" i="6"/>
  <c r="AO57" i="6"/>
  <c r="AO59" i="6"/>
  <c r="AO61" i="6"/>
  <c r="AO63" i="6"/>
  <c r="AO65" i="6"/>
  <c r="AO67" i="6"/>
  <c r="AO69" i="6"/>
  <c r="AO71" i="6"/>
  <c r="AO73" i="6"/>
  <c r="AO75" i="6"/>
  <c r="AO77" i="6"/>
  <c r="AO79" i="6"/>
  <c r="AO81" i="6"/>
  <c r="AO83" i="6"/>
  <c r="AO85" i="6"/>
  <c r="AO87" i="6"/>
  <c r="AO89" i="6"/>
  <c r="AO91" i="6"/>
  <c r="AO93" i="6"/>
  <c r="AO95" i="6"/>
  <c r="AO97" i="6"/>
  <c r="AO99" i="6"/>
  <c r="AO101" i="6"/>
  <c r="AO103" i="6"/>
  <c r="AO105" i="6"/>
  <c r="AO107" i="6"/>
  <c r="AO109" i="6"/>
  <c r="AO111" i="6"/>
  <c r="AO113" i="6"/>
  <c r="AO115" i="6"/>
  <c r="AO117" i="6"/>
  <c r="AO28" i="6"/>
  <c r="AO30" i="6"/>
  <c r="AO32" i="6"/>
  <c r="AO34" i="6"/>
  <c r="AO36" i="6"/>
  <c r="AO38" i="6"/>
  <c r="AO40" i="6"/>
  <c r="AO42" i="6"/>
  <c r="AO44" i="6"/>
  <c r="AO46" i="6"/>
  <c r="AO48" i="6"/>
  <c r="AO50" i="6"/>
  <c r="AO52" i="6"/>
  <c r="AO54" i="6"/>
  <c r="AO56" i="6"/>
  <c r="AO58" i="6"/>
  <c r="AO60" i="6"/>
  <c r="AO62" i="6"/>
  <c r="AO64" i="6"/>
  <c r="AO66" i="6"/>
  <c r="AO68" i="6"/>
  <c r="AO70" i="6"/>
  <c r="AO72" i="6"/>
  <c r="AO74" i="6"/>
  <c r="AO76" i="6"/>
  <c r="AO78" i="6"/>
  <c r="AO80" i="6"/>
  <c r="AO82" i="6"/>
  <c r="AO84" i="6"/>
  <c r="AO86" i="6"/>
  <c r="AO88" i="6"/>
  <c r="AO90" i="6"/>
  <c r="AO92" i="6"/>
  <c r="AO94" i="6"/>
  <c r="AO96" i="6"/>
  <c r="AO98" i="6"/>
  <c r="AO100" i="6"/>
  <c r="AO102" i="6"/>
  <c r="AO104" i="6"/>
  <c r="AO106" i="6"/>
  <c r="AO108" i="6"/>
  <c r="AO110" i="6"/>
  <c r="AO112" i="6"/>
  <c r="AO114" i="6"/>
  <c r="AO116" i="6"/>
  <c r="AO118" i="6"/>
  <c r="AM29" i="6"/>
  <c r="AM31" i="6"/>
  <c r="AM33" i="6"/>
  <c r="AM35" i="6"/>
  <c r="AM37" i="6"/>
  <c r="AM39" i="6"/>
  <c r="AM41" i="6"/>
  <c r="AM43" i="6"/>
  <c r="AM45" i="6"/>
  <c r="AM47" i="6"/>
  <c r="AM49" i="6"/>
  <c r="AM51" i="6"/>
  <c r="AM53" i="6"/>
  <c r="AM55" i="6"/>
  <c r="AM57" i="6"/>
  <c r="AM59" i="6"/>
  <c r="AM61" i="6"/>
  <c r="AM63" i="6"/>
  <c r="AM65" i="6"/>
  <c r="AM67" i="6"/>
  <c r="AM69" i="6"/>
  <c r="AM71" i="6"/>
  <c r="AM73" i="6"/>
  <c r="AM75" i="6"/>
  <c r="AM77" i="6"/>
  <c r="AM79" i="6"/>
  <c r="AM81" i="6"/>
  <c r="AM83" i="6"/>
  <c r="AM85" i="6"/>
  <c r="AM87" i="6"/>
  <c r="AM89" i="6"/>
  <c r="AM91" i="6"/>
  <c r="AM93" i="6"/>
  <c r="AM95" i="6"/>
  <c r="AM97" i="6"/>
  <c r="AM99" i="6"/>
  <c r="AM101" i="6"/>
  <c r="AM103" i="6"/>
  <c r="AM105" i="6"/>
  <c r="AM107" i="6"/>
  <c r="AM109" i="6"/>
  <c r="AM111" i="6"/>
  <c r="AM113" i="6"/>
  <c r="AM115" i="6"/>
  <c r="AM117" i="6"/>
  <c r="AM102" i="6"/>
  <c r="AM112" i="6"/>
  <c r="AM116" i="6"/>
  <c r="AM28" i="6"/>
  <c r="AM30" i="6"/>
  <c r="AM32" i="6"/>
  <c r="AM34" i="6"/>
  <c r="AM36" i="6"/>
  <c r="AM38" i="6"/>
  <c r="AM40" i="6"/>
  <c r="AM42" i="6"/>
  <c r="AM44" i="6"/>
  <c r="AM46" i="6"/>
  <c r="AM48" i="6"/>
  <c r="AM50" i="6"/>
  <c r="AM52" i="6"/>
  <c r="AM54" i="6"/>
  <c r="AM56" i="6"/>
  <c r="AM58" i="6"/>
  <c r="AM60" i="6"/>
  <c r="AM62" i="6"/>
  <c r="AM64" i="6"/>
  <c r="AM66" i="6"/>
  <c r="AM68" i="6"/>
  <c r="AM70" i="6"/>
  <c r="AM72" i="6"/>
  <c r="AM74" i="6"/>
  <c r="AM76" i="6"/>
  <c r="AM78" i="6"/>
  <c r="AM80" i="6"/>
  <c r="AM82" i="6"/>
  <c r="AM84" i="6"/>
  <c r="AM86" i="6"/>
  <c r="AM88" i="6"/>
  <c r="AM90" i="6"/>
  <c r="AM92" i="6"/>
  <c r="AM94" i="6"/>
  <c r="AM96" i="6"/>
  <c r="AM98" i="6"/>
  <c r="AM100" i="6"/>
  <c r="AM104" i="6"/>
  <c r="AM106" i="6"/>
  <c r="AM108" i="6"/>
  <c r="AM110" i="6"/>
  <c r="AM114" i="6"/>
  <c r="AM118" i="6"/>
</calcChain>
</file>

<file path=xl/sharedStrings.xml><?xml version="1.0" encoding="utf-8"?>
<sst xmlns="http://schemas.openxmlformats.org/spreadsheetml/2006/main" count="167" uniqueCount="50">
  <si>
    <t>Wake age (deg)</t>
  </si>
  <si>
    <t>r/R</t>
  </si>
  <si>
    <t>r/R STDEV</t>
  </si>
  <si>
    <t>z/R</t>
  </si>
  <si>
    <t>Z/R STDEV</t>
  </si>
  <si>
    <t>R50M650TH08</t>
  </si>
  <si>
    <t>R50M650TH10</t>
  </si>
  <si>
    <t>R50M650TH12</t>
  </si>
  <si>
    <t>R50M650TH14</t>
  </si>
  <si>
    <t>z/R STDEV</t>
  </si>
  <si>
    <t>R54M600TH10</t>
  </si>
  <si>
    <t>R54M600TH08</t>
  </si>
  <si>
    <t>R54M600TH12</t>
  </si>
  <si>
    <t>R54M600TH14</t>
  </si>
  <si>
    <t>R52M675TH08</t>
  </si>
  <si>
    <t>R52M675TH10</t>
  </si>
  <si>
    <t>R52M675TH12</t>
  </si>
  <si>
    <t>R52M675TH14</t>
  </si>
  <si>
    <t xml:space="preserve"> </t>
  </si>
  <si>
    <t>51-64</t>
  </si>
  <si>
    <t>37-50</t>
  </si>
  <si>
    <t>23-36</t>
  </si>
  <si>
    <t>8-22</t>
  </si>
  <si>
    <t>48-60</t>
  </si>
  <si>
    <t>34-47</t>
  </si>
  <si>
    <t>21-33</t>
  </si>
  <si>
    <t>8-20</t>
  </si>
  <si>
    <t>68-80</t>
  </si>
  <si>
    <t>54-67</t>
  </si>
  <si>
    <t>40-53</t>
  </si>
  <si>
    <t>13-39</t>
  </si>
  <si>
    <r>
      <rPr>
        <sz val="12"/>
        <color theme="1"/>
        <rFont val="Symbol"/>
        <charset val="2"/>
      </rPr>
      <t xml:space="preserve">y </t>
    </r>
    <r>
      <rPr>
        <sz val="11"/>
        <rFont val="Calibri"/>
        <family val="2"/>
      </rPr>
      <t>(deg)</t>
    </r>
  </si>
  <si>
    <t>l</t>
  </si>
  <si>
    <t>A</t>
  </si>
  <si>
    <t>k2</t>
  </si>
  <si>
    <t>k1</t>
  </si>
  <si>
    <t>CT_B2_AVG</t>
  </si>
  <si>
    <t>COLL (Nom)</t>
  </si>
  <si>
    <t>Pt</t>
  </si>
  <si>
    <t>Run</t>
  </si>
  <si>
    <t>CT</t>
  </si>
  <si>
    <t>2*pi()/no. of blades</t>
  </si>
  <si>
    <t>RUN 54</t>
  </si>
  <si>
    <t>RUN 52</t>
  </si>
  <si>
    <t>RUN 50</t>
  </si>
  <si>
    <t>solidity - geometric</t>
  </si>
  <si>
    <t>linear twist (deg)</t>
  </si>
  <si>
    <t>number of blades</t>
  </si>
  <si>
    <t>chord (in)</t>
  </si>
  <si>
    <t>radius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</si>
</sst>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0" x14ac:knownFonts="1">
    <font>
      <sz val="11"/>
      <name val="Calibri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charset val="2"/>
      <scheme val="minor"/>
    </font>
    <font>
      <sz val="12"/>
      <color theme="1"/>
      <name val="Symbol"/>
      <charset val="2"/>
    </font>
    <font>
      <b/>
      <sz val="12"/>
      <color theme="1"/>
      <name val="Symbol"/>
      <charset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/>
  </cellStyleXfs>
  <cellXfs count="2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1" xfId="1"/>
    <xf numFmtId="164" fontId="1" fillId="0" borderId="1" xfId="1" applyNumberFormat="1"/>
    <xf numFmtId="0" fontId="1" fillId="3" borderId="1" xfId="1" applyFill="1"/>
    <xf numFmtId="0" fontId="1" fillId="4" borderId="1" xfId="1" applyFill="1"/>
    <xf numFmtId="49" fontId="1" fillId="0" borderId="1" xfId="1" applyNumberFormat="1" applyAlignment="1">
      <alignment horizontal="center" vertical="center"/>
    </xf>
    <xf numFmtId="0" fontId="1" fillId="0" borderId="1" xfId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6" fillId="0" borderId="1" xfId="1" applyFont="1" applyAlignment="1">
      <alignment horizontal="center" vertical="center"/>
    </xf>
    <xf numFmtId="0" fontId="8" fillId="0" borderId="1" xfId="1" applyFont="1" applyAlignment="1">
      <alignment horizontal="center" vertical="center"/>
    </xf>
    <xf numFmtId="164" fontId="3" fillId="0" borderId="1" xfId="1" applyNumberFormat="1" applyFont="1" applyAlignment="1">
      <alignment horizontal="center" vertical="center"/>
    </xf>
    <xf numFmtId="164" fontId="3" fillId="2" borderId="1" xfId="1" applyNumberFormat="1" applyFont="1" applyFill="1" applyAlignment="1">
      <alignment horizontal="center"/>
    </xf>
    <xf numFmtId="0" fontId="3" fillId="0" borderId="1" xfId="1" applyFont="1" applyAlignment="1">
      <alignment horizontal="center"/>
    </xf>
    <xf numFmtId="165" fontId="1" fillId="0" borderId="1" xfId="1" applyNumberFormat="1"/>
    <xf numFmtId="2" fontId="5" fillId="2" borderId="2" xfId="0" applyNumberFormat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3" xfId="1" applyFont="1" applyBorder="1" applyAlignment="1">
      <alignment horizontal="center"/>
    </xf>
  </cellXfs>
  <cellStyles count="2">
    <cellStyle name="Normal" xfId="0" builtinId="0"/>
    <cellStyle name="Normal 2" xfId="1" xr:uid="{CED93A09-B496-0F44-B4CE-54A4EAEB8D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469900</xdr:colOff>
      <xdr:row>21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204FA2-9E9B-554F-3290-D1DC431256D2}"/>
            </a:ext>
          </a:extLst>
        </xdr:cNvPr>
        <xdr:cNvSpPr txBox="1"/>
      </xdr:nvSpPr>
      <xdr:spPr>
        <a:xfrm>
          <a:off x="12954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698500</xdr:colOff>
      <xdr:row>0</xdr:row>
      <xdr:rowOff>139700</xdr:rowOff>
    </xdr:from>
    <xdr:to>
      <xdr:col>12</xdr:col>
      <xdr:colOff>711200</xdr:colOff>
      <xdr:row>32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C55090-1467-F1AD-E637-D1C374D3299E}"/>
            </a:ext>
          </a:extLst>
        </xdr:cNvPr>
        <xdr:cNvSpPr txBox="1"/>
      </xdr:nvSpPr>
      <xdr:spPr>
        <a:xfrm>
          <a:off x="698500" y="139700"/>
          <a:ext cx="9918700" cy="596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 of Spreadsheet Data: R50-52-54-SG-Data_24Sep2023.xlsx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spreadsheet contains 4 data sheets. The first three sheets – R50M650, R52M675, R54M600 – each have four tables and each table has the following format: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RnnMmmmTHcc</a:t>
          </a:r>
          <a:endParaRPr lang="en-US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Wake age (deg)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|  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r/R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|   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r/R STDEV   |     z/R.      |     z/R STDEV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Rnn = Run number, e.g., R50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Mmmm = tip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Mach number, e.g., M650 (Mtip = 0.650)</a:t>
          </a:r>
        </a:p>
        <a:p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THcc = collective pitch. e.g., TH08 (collective pitch = 8 deg)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Wake age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the corrected wake age,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r/R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the non-dimensional radial coordinate of the tip vortex, referenced to the rotor radius R (R =1587.89 /2 = 793.95 pixels),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 deviation of r/R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vertical coordinate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z/R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the non-dimensional vertical coordinate of the tip vortex, referenced to the rotor radius R, and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 deviation of z/R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Only centroids that were computed using at least 50 samples were included in the tables.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4</a:t>
          </a:r>
          <a:r>
            <a:rPr lang="en-US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(Landgrebe model) of this spreadsheet contains predicted r/R and z/R coordinates using the Landgrebe model (Landgrebe, A. J., “The Wake Geometry of a Hovering Helicopter Rotor and Its Influence on Rotor Performance,” Journal of the American Helicopter Society, Volume 17, Number 4, October 1972, pp. 3-15(12). DOI: 10.4050/JAHS.17.4.3). The parameters used to compute the coordinates are also provided in the 4</a:t>
          </a:r>
          <a:r>
            <a:rPr lang="en-US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sheet.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/>
        </a:p>
        <a:p>
          <a:r>
            <a:rPr lang="en-US" sz="1400"/>
            <a:t>Gloria Yamauchi</a:t>
          </a:r>
        </a:p>
        <a:p>
          <a:r>
            <a:rPr lang="en-US" sz="1400"/>
            <a:t>NASA Ames Research Center</a:t>
          </a:r>
        </a:p>
        <a:p>
          <a:r>
            <a:rPr lang="en-US" sz="1400"/>
            <a:t>September 2023</a:t>
          </a:r>
        </a:p>
        <a:p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5CA68-984B-4145-9664-5C7002E5FF7C}">
  <dimension ref="A1"/>
  <sheetViews>
    <sheetView tabSelected="1" workbookViewId="0">
      <selection activeCell="O9" sqref="O9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29809-E548-D849-B504-582D2F02E565}">
  <dimension ref="B2:X167"/>
  <sheetViews>
    <sheetView workbookViewId="0">
      <selection sqref="A1:XFD3"/>
    </sheetView>
  </sheetViews>
  <sheetFormatPr baseColWidth="10" defaultRowHeight="15" x14ac:dyDescent="0.2"/>
  <cols>
    <col min="1" max="1" width="8.33203125" customWidth="1"/>
    <col min="2" max="2" width="14.5" style="2" customWidth="1"/>
    <col min="3" max="6" width="10.83203125" style="4"/>
    <col min="8" max="8" width="14.1640625" style="1" customWidth="1"/>
    <col min="9" max="12" width="10.83203125" style="3"/>
    <col min="14" max="14" width="14.6640625" style="1" customWidth="1"/>
    <col min="15" max="18" width="10.83203125" style="3"/>
    <col min="20" max="20" width="14.6640625" style="1" customWidth="1"/>
    <col min="21" max="24" width="10.83203125" style="3"/>
  </cols>
  <sheetData>
    <row r="2" spans="2:24" ht="19" x14ac:dyDescent="0.2">
      <c r="B2" s="20" t="s">
        <v>5</v>
      </c>
      <c r="C2" s="20"/>
      <c r="D2" s="20"/>
      <c r="E2" s="20"/>
      <c r="F2" s="20"/>
      <c r="H2" s="20" t="s">
        <v>6</v>
      </c>
      <c r="I2" s="20"/>
      <c r="J2" s="20"/>
      <c r="K2" s="20"/>
      <c r="L2" s="20"/>
      <c r="N2" s="20" t="s">
        <v>7</v>
      </c>
      <c r="O2" s="20"/>
      <c r="P2" s="20"/>
      <c r="Q2" s="20"/>
      <c r="R2" s="20"/>
      <c r="T2" s="20" t="s">
        <v>8</v>
      </c>
      <c r="U2" s="20"/>
      <c r="V2" s="20"/>
      <c r="W2" s="20"/>
      <c r="X2" s="20"/>
    </row>
    <row r="3" spans="2:24" ht="16" x14ac:dyDescent="0.2">
      <c r="B3" s="5" t="s">
        <v>0</v>
      </c>
      <c r="C3" s="6" t="s">
        <v>1</v>
      </c>
      <c r="D3" s="6" t="s">
        <v>2</v>
      </c>
      <c r="E3" s="6" t="s">
        <v>3</v>
      </c>
      <c r="F3" s="6" t="s">
        <v>9</v>
      </c>
      <c r="H3" s="5" t="s">
        <v>0</v>
      </c>
      <c r="I3" s="6" t="s">
        <v>1</v>
      </c>
      <c r="J3" s="6" t="s">
        <v>2</v>
      </c>
      <c r="K3" s="6" t="s">
        <v>3</v>
      </c>
      <c r="L3" s="6" t="s">
        <v>9</v>
      </c>
      <c r="N3" s="5" t="s">
        <v>0</v>
      </c>
      <c r="O3" s="6" t="s">
        <v>1</v>
      </c>
      <c r="P3" s="6" t="s">
        <v>2</v>
      </c>
      <c r="Q3" s="6" t="s">
        <v>3</v>
      </c>
      <c r="R3" s="6" t="s">
        <v>9</v>
      </c>
      <c r="T3" s="5" t="s">
        <v>0</v>
      </c>
      <c r="U3" s="6" t="s">
        <v>1</v>
      </c>
      <c r="V3" s="6" t="s">
        <v>2</v>
      </c>
      <c r="W3" s="6" t="s">
        <v>3</v>
      </c>
      <c r="X3" s="6" t="s">
        <v>4</v>
      </c>
    </row>
    <row r="4" spans="2:24" x14ac:dyDescent="0.2">
      <c r="B4" s="1">
        <v>15.118485884259259</v>
      </c>
      <c r="C4" s="3">
        <v>0.97719731293945689</v>
      </c>
      <c r="D4" s="3">
        <v>1.4344549018187831E-2</v>
      </c>
      <c r="E4" s="3">
        <v>4.9548719302578668E-3</v>
      </c>
      <c r="F4" s="3">
        <v>7.3737376359896004E-3</v>
      </c>
      <c r="H4" s="1">
        <v>18.714646767857143</v>
      </c>
      <c r="I4" s="3">
        <v>0.9672943348534595</v>
      </c>
      <c r="J4" s="3">
        <v>1.1814966136058301E-2</v>
      </c>
      <c r="K4" s="3">
        <v>5.6986069058393976E-3</v>
      </c>
      <c r="L4" s="3">
        <v>5.7403540433652025E-3</v>
      </c>
      <c r="N4" s="1">
        <v>2.6930581428571423</v>
      </c>
      <c r="O4" s="3">
        <v>0.99369232532963891</v>
      </c>
      <c r="P4" s="3">
        <v>1.8939760697469492E-2</v>
      </c>
      <c r="Q4" s="3">
        <v>1.1047989953064353E-3</v>
      </c>
      <c r="R4" s="3">
        <v>6.4503415793048073E-3</v>
      </c>
      <c r="T4" s="1">
        <v>1.3845209807692309</v>
      </c>
      <c r="U4" s="3">
        <v>0.99916557345713264</v>
      </c>
      <c r="V4" s="3">
        <v>1.2997202204027272E-2</v>
      </c>
      <c r="W4" s="3">
        <v>1.3551054248071535E-3</v>
      </c>
      <c r="X4" s="3">
        <v>5.6018578574985167E-3</v>
      </c>
    </row>
    <row r="5" spans="2:24" x14ac:dyDescent="0.2">
      <c r="B5" s="1">
        <v>15.118485884259259</v>
      </c>
      <c r="C5" s="3">
        <v>0.97642863475866992</v>
      </c>
      <c r="D5" s="3">
        <v>1.1843897312858264E-2</v>
      </c>
      <c r="E5" s="3">
        <v>8.1028958436686737E-3</v>
      </c>
      <c r="F5" s="3">
        <v>7.2560729894860319E-3</v>
      </c>
      <c r="H5" s="1">
        <v>18.714646767857143</v>
      </c>
      <c r="I5" s="3">
        <v>0.96929172137967623</v>
      </c>
      <c r="J5" s="3">
        <v>1.2175173366880105E-2</v>
      </c>
      <c r="K5" s="3">
        <v>6.9333183118656218E-3</v>
      </c>
      <c r="L5" s="3">
        <v>6.076384837337895E-3</v>
      </c>
      <c r="N5" s="1">
        <v>2.6930581428571423</v>
      </c>
      <c r="O5" s="3">
        <v>0.99154734259886357</v>
      </c>
      <c r="P5" s="3">
        <v>1.9421451012038987E-2</v>
      </c>
      <c r="Q5" s="3">
        <v>-4.6938426312668216E-4</v>
      </c>
      <c r="R5" s="3">
        <v>6.8119074608101017E-3</v>
      </c>
      <c r="T5" s="1">
        <v>1.3845209807692309</v>
      </c>
      <c r="U5" s="3">
        <v>1.0027875065503098</v>
      </c>
      <c r="V5" s="3">
        <v>5.8440115749952915E-3</v>
      </c>
      <c r="W5" s="3">
        <v>3.2002835304188086E-3</v>
      </c>
      <c r="X5" s="3">
        <v>4.3815588267274294E-3</v>
      </c>
    </row>
    <row r="6" spans="2:24" x14ac:dyDescent="0.2">
      <c r="B6" s="1">
        <v>15.118485884259259</v>
      </c>
      <c r="C6" s="3">
        <v>0.97401846467929165</v>
      </c>
      <c r="D6" s="3">
        <v>6.4506279409665196E-3</v>
      </c>
      <c r="E6" s="3">
        <v>4.1244059160336494E-3</v>
      </c>
      <c r="F6" s="3">
        <v>4.6693394808126577E-3</v>
      </c>
      <c r="H6" s="1">
        <v>18.714646767857143</v>
      </c>
      <c r="I6" s="3">
        <v>0.97498997204637761</v>
      </c>
      <c r="J6" s="3">
        <v>1.0345800271045013E-2</v>
      </c>
      <c r="K6" s="3">
        <v>2.4848968264522815E-3</v>
      </c>
      <c r="L6" s="3">
        <v>5.6807663292684375E-3</v>
      </c>
      <c r="N6" s="1">
        <v>2.6930581428571423</v>
      </c>
      <c r="O6" s="3">
        <v>0.99645333536465752</v>
      </c>
      <c r="P6" s="3">
        <v>1.9878727027303717E-2</v>
      </c>
      <c r="Q6" s="3">
        <v>4.724669785545023E-3</v>
      </c>
      <c r="R6" s="3">
        <v>5.4416473889665994E-3</v>
      </c>
      <c r="T6" s="1">
        <v>1.3845209807692309</v>
      </c>
      <c r="U6" s="3">
        <v>1.0027293331583045</v>
      </c>
      <c r="V6" s="3">
        <v>5.703066603830795E-3</v>
      </c>
      <c r="W6" s="3">
        <v>-1.2499804579878628E-3</v>
      </c>
      <c r="X6" s="3">
        <v>4.923924555323326E-3</v>
      </c>
    </row>
    <row r="7" spans="2:24" x14ac:dyDescent="0.2">
      <c r="B7" s="1">
        <v>15.118485884259259</v>
      </c>
      <c r="C7" s="3">
        <v>0.97508348635647368</v>
      </c>
      <c r="D7" s="3">
        <v>8.9198644000987939E-3</v>
      </c>
      <c r="E7" s="3">
        <v>6.4422257028385541E-3</v>
      </c>
      <c r="F7" s="3">
        <v>6.8070236479325511E-3</v>
      </c>
      <c r="H7" s="1">
        <v>18.714646767857143</v>
      </c>
      <c r="I7" s="3">
        <v>0.97091516918922516</v>
      </c>
      <c r="J7" s="3">
        <v>1.2037871031235017E-2</v>
      </c>
      <c r="K7" s="3">
        <v>3.8630210616670806E-3</v>
      </c>
      <c r="L7" s="3">
        <v>7.0018200512681275E-3</v>
      </c>
      <c r="N7" s="1">
        <v>2.6930581428571423</v>
      </c>
      <c r="O7" s="3">
        <v>0.99860020963991258</v>
      </c>
      <c r="P7" s="3">
        <v>1.3866473105167212E-2</v>
      </c>
      <c r="Q7" s="3">
        <v>4.7162497021546578E-3</v>
      </c>
      <c r="R7" s="3">
        <v>5.1292753933181723E-3</v>
      </c>
      <c r="T7" s="1">
        <v>12.164520980769231</v>
      </c>
      <c r="U7" s="3">
        <v>0.96521428342113291</v>
      </c>
      <c r="V7" s="3">
        <v>3.3717876230055098E-3</v>
      </c>
      <c r="W7" s="3">
        <v>3.6107310607765217E-3</v>
      </c>
      <c r="X7" s="3">
        <v>2.9421320738187602E-3</v>
      </c>
    </row>
    <row r="8" spans="2:24" x14ac:dyDescent="0.2">
      <c r="B8" s="1">
        <v>30.118485884259265</v>
      </c>
      <c r="C8" s="3">
        <v>0.95581034497136186</v>
      </c>
      <c r="D8" s="3">
        <v>7.5201311188956123E-3</v>
      </c>
      <c r="E8" s="3">
        <v>3.9314373498734647E-3</v>
      </c>
      <c r="F8" s="3">
        <v>3.7740677281314183E-3</v>
      </c>
      <c r="H8" s="1">
        <v>33.71464676785714</v>
      </c>
      <c r="I8" s="3">
        <v>0.9551336730359985</v>
      </c>
      <c r="J8" s="3">
        <v>1.1223933250805847E-2</v>
      </c>
      <c r="K8" s="3">
        <v>-1.8972333304270281E-6</v>
      </c>
      <c r="L8" s="3">
        <v>7.272593556393243E-3</v>
      </c>
      <c r="N8" s="1">
        <v>13.473058142857143</v>
      </c>
      <c r="O8" s="3">
        <v>0.96441360946263066</v>
      </c>
      <c r="P8" s="3">
        <v>3.1039627859384463E-3</v>
      </c>
      <c r="Q8" s="3">
        <v>2.2558550758569169E-3</v>
      </c>
      <c r="R8" s="3">
        <v>3.21846952965032E-3</v>
      </c>
      <c r="T8" s="1">
        <v>12.164520980769231</v>
      </c>
      <c r="U8" s="3">
        <v>0.96434015366582648</v>
      </c>
      <c r="V8" s="3">
        <v>4.6140692072573954E-3</v>
      </c>
      <c r="W8" s="3">
        <v>1.509848032495453E-4</v>
      </c>
      <c r="X8" s="3">
        <v>2.0511791578070389E-3</v>
      </c>
    </row>
    <row r="9" spans="2:24" x14ac:dyDescent="0.2">
      <c r="B9" s="1">
        <v>30.118485884259265</v>
      </c>
      <c r="C9" s="3">
        <v>0.95962419795180365</v>
      </c>
      <c r="D9" s="3">
        <v>2.9791780575927338E-3</v>
      </c>
      <c r="E9" s="3">
        <v>5.5175368977522536E-3</v>
      </c>
      <c r="F9" s="3">
        <v>3.6916177226819103E-3</v>
      </c>
      <c r="H9" s="1">
        <v>33.71464676785714</v>
      </c>
      <c r="I9" s="3">
        <v>0.95946366652858883</v>
      </c>
      <c r="J9" s="3">
        <v>9.6969940396410634E-3</v>
      </c>
      <c r="K9" s="3">
        <v>2.7744223722889344E-3</v>
      </c>
      <c r="L9" s="3">
        <v>6.6677113574817497E-3</v>
      </c>
      <c r="N9" s="1">
        <v>17.693058142857144</v>
      </c>
      <c r="O9" s="3">
        <v>0.96540325872701105</v>
      </c>
      <c r="P9" s="3">
        <v>1.8998654171926931E-2</v>
      </c>
      <c r="Q9" s="3">
        <v>3.6184825782880721E-3</v>
      </c>
      <c r="R9" s="3">
        <v>7.80917902900094E-3</v>
      </c>
      <c r="T9" s="1">
        <v>12.164520980769231</v>
      </c>
      <c r="U9" s="3">
        <v>0.96421771723858474</v>
      </c>
      <c r="V9" s="3">
        <v>4.7377582738874205E-3</v>
      </c>
      <c r="W9" s="3">
        <v>6.6788706444266838E-3</v>
      </c>
      <c r="X9" s="3">
        <v>2.4651233997042151E-3</v>
      </c>
    </row>
    <row r="10" spans="2:24" x14ac:dyDescent="0.2">
      <c r="B10" s="1">
        <v>30.118485884259265</v>
      </c>
      <c r="C10" s="3">
        <v>0.95425556421726776</v>
      </c>
      <c r="D10" s="3">
        <v>7.9503635768150838E-3</v>
      </c>
      <c r="E10" s="3">
        <v>7.5041084646926461E-3</v>
      </c>
      <c r="F10" s="3">
        <v>4.8471591269803943E-3</v>
      </c>
      <c r="H10" s="1">
        <v>33.71464676785714</v>
      </c>
      <c r="I10" s="3">
        <v>0.95906084561672378</v>
      </c>
      <c r="J10" s="3">
        <v>1.1138235701624484E-2</v>
      </c>
      <c r="K10" s="3">
        <v>-6.1668368777098364E-4</v>
      </c>
      <c r="L10" s="3">
        <v>7.1072861908937583E-3</v>
      </c>
      <c r="N10" s="1">
        <v>17.693058142857144</v>
      </c>
      <c r="O10" s="3">
        <v>0.96651122551635238</v>
      </c>
      <c r="P10" s="3">
        <v>1.9124999508494757E-2</v>
      </c>
      <c r="Q10" s="3">
        <v>1.148655919187478E-3</v>
      </c>
      <c r="R10" s="3">
        <v>8.2517450617075796E-3</v>
      </c>
      <c r="T10" s="1">
        <v>12.164520980769231</v>
      </c>
      <c r="U10" s="3">
        <v>0.96527215045356141</v>
      </c>
      <c r="V10" s="3">
        <v>1.6623297280069903E-3</v>
      </c>
      <c r="W10" s="3">
        <v>3.5289664711444751E-3</v>
      </c>
      <c r="X10" s="3">
        <v>2.6850223047110203E-3</v>
      </c>
    </row>
    <row r="11" spans="2:24" x14ac:dyDescent="0.2">
      <c r="B11" s="1">
        <v>34.338485884259264</v>
      </c>
      <c r="C11" s="3">
        <v>0.95796666065037184</v>
      </c>
      <c r="D11" s="3">
        <v>1.583878146545117E-2</v>
      </c>
      <c r="E11" s="3">
        <v>5.201977372461415E-3</v>
      </c>
      <c r="F11" s="3">
        <v>7.7410010009058058E-3</v>
      </c>
      <c r="H11" s="1">
        <v>33.71464676785714</v>
      </c>
      <c r="I11" s="3">
        <v>0.95931886406023192</v>
      </c>
      <c r="J11" s="3">
        <v>9.4356341204501048E-3</v>
      </c>
      <c r="K11" s="3">
        <v>-2.0124717310399581E-4</v>
      </c>
      <c r="L11" s="3">
        <v>7.1138917548170914E-3</v>
      </c>
      <c r="N11" s="1">
        <v>17.693058142857144</v>
      </c>
      <c r="O11" s="3">
        <v>0.9678782501358969</v>
      </c>
      <c r="P11" s="3">
        <v>1.7478189786081282E-2</v>
      </c>
      <c r="Q11" s="3">
        <v>5.6936148884645403E-3</v>
      </c>
      <c r="R11" s="3">
        <v>6.8662473026846801E-3</v>
      </c>
      <c r="T11" s="1">
        <v>16.384520980769231</v>
      </c>
      <c r="U11" s="3">
        <v>0.97383977127158217</v>
      </c>
      <c r="V11" s="3">
        <v>1.0616807063205544E-2</v>
      </c>
      <c r="W11" s="3">
        <v>-1.4600180046059779E-3</v>
      </c>
      <c r="X11" s="3">
        <v>6.4411442303076022E-3</v>
      </c>
    </row>
    <row r="12" spans="2:24" x14ac:dyDescent="0.2">
      <c r="B12" s="1">
        <v>34.338485884259264</v>
      </c>
      <c r="C12" s="3">
        <v>0.95973292628129703</v>
      </c>
      <c r="D12" s="3">
        <v>1.2837179035622304E-2</v>
      </c>
      <c r="E12" s="3">
        <v>7.5723334134790085E-3</v>
      </c>
      <c r="F12" s="3">
        <v>5.2027375177748055E-3</v>
      </c>
      <c r="H12" s="1">
        <v>44.494646767857141</v>
      </c>
      <c r="I12" s="3">
        <v>0.93932408645615828</v>
      </c>
      <c r="J12" s="3">
        <v>4.6606587124085486E-3</v>
      </c>
      <c r="K12" s="3">
        <v>-4.2112537293755139E-3</v>
      </c>
      <c r="L12" s="3">
        <v>5.5312209188157109E-3</v>
      </c>
      <c r="N12" s="1">
        <v>17.693058142857144</v>
      </c>
      <c r="O12" s="3">
        <v>0.97007479003171093</v>
      </c>
      <c r="P12" s="3">
        <v>1.4735991766012417E-2</v>
      </c>
      <c r="Q12" s="3">
        <v>2.1331897277693242E-3</v>
      </c>
      <c r="R12" s="3">
        <v>8.1933779660388305E-3</v>
      </c>
      <c r="T12" s="1">
        <v>16.384520980769231</v>
      </c>
      <c r="U12" s="3">
        <v>0.97082300458657189</v>
      </c>
      <c r="V12" s="3">
        <v>1.347956366397781E-2</v>
      </c>
      <c r="W12" s="3">
        <v>-6.3393168416468217E-4</v>
      </c>
      <c r="X12" s="3">
        <v>7.5714849577655872E-3</v>
      </c>
    </row>
    <row r="13" spans="2:24" x14ac:dyDescent="0.2">
      <c r="B13" s="1">
        <v>34.338485884259264</v>
      </c>
      <c r="C13" s="3">
        <v>0.96413982904803153</v>
      </c>
      <c r="D13" s="3">
        <v>1.0343974640483077E-2</v>
      </c>
      <c r="E13" s="3">
        <v>2.6297652923354797E-3</v>
      </c>
      <c r="F13" s="3">
        <v>7.6330290990247809E-3</v>
      </c>
      <c r="H13" s="1">
        <v>44.494646767857141</v>
      </c>
      <c r="I13" s="3">
        <v>0.941463612664592</v>
      </c>
      <c r="J13" s="3">
        <v>3.1237756994063753E-3</v>
      </c>
      <c r="K13" s="3">
        <v>-6.6953174632235889E-3</v>
      </c>
      <c r="L13" s="3">
        <v>6.0460951391041679E-3</v>
      </c>
      <c r="N13" s="1">
        <v>32.693058142857147</v>
      </c>
      <c r="O13" s="3">
        <v>0.95279245577567984</v>
      </c>
      <c r="P13" s="3">
        <v>1.2413314003566017E-2</v>
      </c>
      <c r="Q13" s="3">
        <v>-7.6803302302357428E-3</v>
      </c>
      <c r="R13" s="3">
        <v>1.0187655318682744E-2</v>
      </c>
      <c r="T13" s="1">
        <v>16.384520980769231</v>
      </c>
      <c r="U13" s="3">
        <v>0.97659588591334401</v>
      </c>
      <c r="V13" s="3">
        <v>9.4379365568086921E-3</v>
      </c>
      <c r="W13" s="3">
        <v>-5.4604209123479126E-4</v>
      </c>
      <c r="X13" s="3">
        <v>5.8657010821563278E-3</v>
      </c>
    </row>
    <row r="14" spans="2:24" x14ac:dyDescent="0.2">
      <c r="B14" s="1">
        <v>34.338485884259264</v>
      </c>
      <c r="C14" s="3">
        <v>0.95699155703301286</v>
      </c>
      <c r="D14" s="3">
        <v>1.2193094750278041E-2</v>
      </c>
      <c r="E14" s="3">
        <v>6.3971821305574255E-3</v>
      </c>
      <c r="F14" s="3">
        <v>5.5061713571056973E-3</v>
      </c>
      <c r="H14" s="1">
        <v>48.71464676785714</v>
      </c>
      <c r="I14" s="3">
        <v>0.94446893669510457</v>
      </c>
      <c r="J14" s="3">
        <v>1.0829715394369955E-2</v>
      </c>
      <c r="K14" s="3">
        <v>-6.4189553554493137E-3</v>
      </c>
      <c r="L14" s="3">
        <v>7.862609826318763E-3</v>
      </c>
      <c r="N14" s="1">
        <v>32.693058142857147</v>
      </c>
      <c r="O14" s="3">
        <v>0.95773743650324494</v>
      </c>
      <c r="P14" s="3">
        <v>1.1806510358229674E-2</v>
      </c>
      <c r="Q14" s="3">
        <v>-2.2357977459192251E-3</v>
      </c>
      <c r="R14" s="3">
        <v>7.078748582064147E-3</v>
      </c>
      <c r="T14" s="1">
        <v>16.384520980769231</v>
      </c>
      <c r="U14" s="3">
        <v>0.97459015770989055</v>
      </c>
      <c r="V14" s="3">
        <v>1.194635533854943E-2</v>
      </c>
      <c r="W14" s="3">
        <v>8.2135559908816803E-4</v>
      </c>
      <c r="X14" s="3">
        <v>6.786646751872568E-3</v>
      </c>
    </row>
    <row r="15" spans="2:24" x14ac:dyDescent="0.2">
      <c r="B15" s="1">
        <v>45.118485884259265</v>
      </c>
      <c r="C15" s="3">
        <v>0.94473768425899407</v>
      </c>
      <c r="D15" s="3">
        <v>4.0152039940089968E-3</v>
      </c>
      <c r="E15" s="3">
        <v>8.1596184912642773E-4</v>
      </c>
      <c r="F15" s="3">
        <v>3.7273791110297395E-3</v>
      </c>
      <c r="H15" s="1">
        <v>48.71464676785714</v>
      </c>
      <c r="I15" s="3">
        <v>0.94128172017445122</v>
      </c>
      <c r="J15" s="3">
        <v>1.0123954380432298E-2</v>
      </c>
      <c r="K15" s="3">
        <v>-1.6302253913475612E-3</v>
      </c>
      <c r="L15" s="3">
        <v>9.7670574499224404E-3</v>
      </c>
      <c r="N15" s="1">
        <v>32.693058142857147</v>
      </c>
      <c r="O15" s="3">
        <v>0.95599276245182963</v>
      </c>
      <c r="P15" s="3">
        <v>1.0689257423544771E-2</v>
      </c>
      <c r="Q15" s="3">
        <v>-6.8355076190252601E-3</v>
      </c>
      <c r="R15" s="3">
        <v>9.2865633439279584E-3</v>
      </c>
      <c r="T15" s="1">
        <v>27.164520980769232</v>
      </c>
      <c r="U15" s="3">
        <v>0.94380759297922401</v>
      </c>
      <c r="V15" s="3">
        <v>6.2873617123938774E-3</v>
      </c>
      <c r="W15" s="3">
        <v>-5.9471853608398474E-3</v>
      </c>
      <c r="X15" s="3">
        <v>5.9827888854695624E-3</v>
      </c>
    </row>
    <row r="16" spans="2:24" x14ac:dyDescent="0.2">
      <c r="B16" s="1">
        <v>45.118485884259265</v>
      </c>
      <c r="C16" s="3">
        <v>0.94248687883415128</v>
      </c>
      <c r="D16" s="3">
        <v>8.4273287180425174E-3</v>
      </c>
      <c r="E16" s="3">
        <v>2.9815564260904696E-3</v>
      </c>
      <c r="F16" s="3">
        <v>3.6104639659955279E-3</v>
      </c>
      <c r="H16" s="1">
        <v>48.71464676785714</v>
      </c>
      <c r="I16" s="3">
        <v>0.94369609972725177</v>
      </c>
      <c r="J16" s="3">
        <v>8.8792463440247153E-3</v>
      </c>
      <c r="K16" s="3">
        <v>-1.6919372328411931E-3</v>
      </c>
      <c r="L16" s="3">
        <v>6.9519364905591581E-3</v>
      </c>
      <c r="N16" s="1">
        <v>32.693058142857147</v>
      </c>
      <c r="O16" s="3">
        <v>0.95572309050908999</v>
      </c>
      <c r="P16" s="3">
        <v>1.1513867985848289E-2</v>
      </c>
      <c r="Q16" s="3">
        <v>1.9800803997066169E-4</v>
      </c>
      <c r="R16" s="3">
        <v>7.6942620771011426E-3</v>
      </c>
      <c r="T16" s="1">
        <v>27.164520980769232</v>
      </c>
      <c r="U16" s="3">
        <v>0.9446041208778404</v>
      </c>
      <c r="V16" s="3">
        <v>6.9936044269951975E-3</v>
      </c>
      <c r="W16" s="3">
        <v>-8.6626852113393504E-3</v>
      </c>
      <c r="X16" s="3">
        <v>6.2479285193173329E-3</v>
      </c>
    </row>
    <row r="17" spans="2:24" x14ac:dyDescent="0.2">
      <c r="B17" s="1">
        <v>45.118485884259265</v>
      </c>
      <c r="C17" s="3">
        <v>0.94407980431565952</v>
      </c>
      <c r="D17" s="3">
        <v>5.8328631696870628E-3</v>
      </c>
      <c r="E17" s="3">
        <v>-5.2588641657197162E-4</v>
      </c>
      <c r="F17" s="3">
        <v>4.5851582508843122E-3</v>
      </c>
      <c r="H17" s="1">
        <v>48.71464676785714</v>
      </c>
      <c r="I17" s="3">
        <v>0.94698347164001495</v>
      </c>
      <c r="J17" s="3">
        <v>9.4764427140960599E-3</v>
      </c>
      <c r="K17" s="3">
        <v>-8.5360228462995364E-3</v>
      </c>
      <c r="L17" s="3">
        <v>8.4461034336695915E-3</v>
      </c>
      <c r="N17" s="1">
        <v>43.473058142857148</v>
      </c>
      <c r="O17" s="3">
        <v>0.93391922016936613</v>
      </c>
      <c r="P17" s="3">
        <v>5.0951878303194574E-3</v>
      </c>
      <c r="Q17" s="3">
        <v>-1.1255590030151417E-2</v>
      </c>
      <c r="R17" s="3">
        <v>8.2977587373015763E-3</v>
      </c>
      <c r="T17" s="1">
        <v>27.164520980769232</v>
      </c>
      <c r="U17" s="3">
        <v>0.94783354278691423</v>
      </c>
      <c r="V17" s="3">
        <v>5.4104855344912425E-3</v>
      </c>
      <c r="W17" s="3">
        <v>-7.7974792715143331E-3</v>
      </c>
      <c r="X17" s="3">
        <v>4.3392477536808912E-3</v>
      </c>
    </row>
    <row r="18" spans="2:24" x14ac:dyDescent="0.2">
      <c r="B18" s="1">
        <v>45.118485884259265</v>
      </c>
      <c r="C18" s="3">
        <v>0.9434257769201172</v>
      </c>
      <c r="D18" s="3">
        <v>7.0819257603915945E-3</v>
      </c>
      <c r="E18" s="3">
        <v>3.2882998775195598E-3</v>
      </c>
      <c r="F18" s="3">
        <v>4.3536425936158323E-3</v>
      </c>
      <c r="H18" s="1">
        <v>59.494646767857141</v>
      </c>
      <c r="I18" s="3">
        <v>0.92620394141360296</v>
      </c>
      <c r="J18" s="3">
        <v>5.5299356566087038E-3</v>
      </c>
      <c r="K18" s="3">
        <v>-1.4924594923106287E-2</v>
      </c>
      <c r="L18" s="3">
        <v>4.5140528474337544E-3</v>
      </c>
      <c r="N18" s="1">
        <v>43.473058142857148</v>
      </c>
      <c r="O18" s="3">
        <v>0.93118026444252144</v>
      </c>
      <c r="P18" s="3">
        <v>4.2058918797687559E-3</v>
      </c>
      <c r="Q18" s="3">
        <v>-1.0752479566234745E-2</v>
      </c>
      <c r="R18" s="3">
        <v>5.4184707612072993E-3</v>
      </c>
      <c r="T18" s="1">
        <v>27.164520980769232</v>
      </c>
      <c r="U18" s="3">
        <v>0.9455565824281883</v>
      </c>
      <c r="V18" s="3">
        <v>7.1900571766787894E-3</v>
      </c>
      <c r="W18" s="3">
        <v>-7.9054491694934021E-3</v>
      </c>
      <c r="X18" s="3">
        <v>4.4686392500542464E-3</v>
      </c>
    </row>
    <row r="19" spans="2:24" x14ac:dyDescent="0.2">
      <c r="B19" s="1">
        <v>49.338485884259264</v>
      </c>
      <c r="C19" s="3">
        <v>0.94837981583417197</v>
      </c>
      <c r="D19" s="3">
        <v>1.2437855322051126E-2</v>
      </c>
      <c r="E19" s="3">
        <v>-1.6488123008580879E-3</v>
      </c>
      <c r="F19" s="3">
        <v>6.6453497398032899E-3</v>
      </c>
      <c r="H19" s="1">
        <v>59.494646767857141</v>
      </c>
      <c r="I19" s="3">
        <v>0.92692941623224601</v>
      </c>
      <c r="J19" s="3">
        <v>5.6746935836743924E-3</v>
      </c>
      <c r="K19" s="3">
        <v>-1.5033065431936559E-2</v>
      </c>
      <c r="L19" s="3">
        <v>5.8732814740395716E-3</v>
      </c>
      <c r="N19" s="1">
        <v>43.473058142857148</v>
      </c>
      <c r="O19" s="3">
        <v>0.93443093121341703</v>
      </c>
      <c r="P19" s="3">
        <v>3.5103490283230608E-3</v>
      </c>
      <c r="Q19" s="3">
        <v>-1.1172660632178939E-2</v>
      </c>
      <c r="R19" s="3">
        <v>6.0231050266895316E-3</v>
      </c>
      <c r="T19" s="1">
        <v>31.384520980769231</v>
      </c>
      <c r="U19" s="3">
        <v>0.95473709630604198</v>
      </c>
      <c r="V19" s="3">
        <v>1.3316539959588116E-2</v>
      </c>
      <c r="W19" s="3">
        <v>-9.9078939687408836E-3</v>
      </c>
      <c r="X19" s="3">
        <v>8.2533890017693345E-3</v>
      </c>
    </row>
    <row r="20" spans="2:24" x14ac:dyDescent="0.2">
      <c r="B20" s="1">
        <v>49.338485884259264</v>
      </c>
      <c r="C20" s="3">
        <v>0.94290866963160025</v>
      </c>
      <c r="D20" s="3">
        <v>1.1905405701372848E-2</v>
      </c>
      <c r="E20" s="3">
        <v>2.1273551548776177E-3</v>
      </c>
      <c r="F20" s="3">
        <v>7.6903718184703198E-3</v>
      </c>
      <c r="H20" s="1">
        <v>59.494646767857141</v>
      </c>
      <c r="I20" s="3">
        <v>0.92449150472245778</v>
      </c>
      <c r="J20" s="3">
        <v>5.6161659041539065E-3</v>
      </c>
      <c r="K20" s="3">
        <v>-1.2959422029851054E-2</v>
      </c>
      <c r="L20" s="3">
        <v>5.1458721397507571E-3</v>
      </c>
      <c r="N20" s="1">
        <v>43.473058142857148</v>
      </c>
      <c r="O20" s="3">
        <v>0.93580744175954356</v>
      </c>
      <c r="P20" s="3">
        <v>4.3291452017686725E-3</v>
      </c>
      <c r="Q20" s="3">
        <v>-1.411182164165508E-2</v>
      </c>
      <c r="R20" s="3">
        <v>5.1981180397529031E-3</v>
      </c>
      <c r="T20" s="1">
        <v>31.384520980769231</v>
      </c>
      <c r="U20" s="3">
        <v>0.96007865169927786</v>
      </c>
      <c r="V20" s="3">
        <v>8.0719310505887147E-3</v>
      </c>
      <c r="W20" s="3">
        <v>-1.1185621942111005E-2</v>
      </c>
      <c r="X20" s="3">
        <v>6.6171672632560725E-3</v>
      </c>
    </row>
    <row r="21" spans="2:24" x14ac:dyDescent="0.2">
      <c r="B21" s="1">
        <v>49.338485884259264</v>
      </c>
      <c r="C21" s="3">
        <v>0.95262650553086381</v>
      </c>
      <c r="D21" s="3">
        <v>9.0055558160216688E-3</v>
      </c>
      <c r="E21" s="3">
        <v>-2.788378423049972E-3</v>
      </c>
      <c r="F21" s="3">
        <v>5.5638666625069588E-3</v>
      </c>
      <c r="H21" s="1">
        <v>63.714646767857147</v>
      </c>
      <c r="I21" s="3">
        <v>0.9333246046282766</v>
      </c>
      <c r="J21" s="3">
        <v>7.0564641626436201E-3</v>
      </c>
      <c r="K21" s="3">
        <v>-1.2726694302441319E-2</v>
      </c>
      <c r="L21" s="3">
        <v>7.0578388880634512E-3</v>
      </c>
      <c r="N21" s="1">
        <v>47.693058142857147</v>
      </c>
      <c r="O21" s="3">
        <v>0.93998650718770593</v>
      </c>
      <c r="P21" s="3">
        <v>9.2454345609013569E-3</v>
      </c>
      <c r="Q21" s="3">
        <v>-1.3060008464195224E-2</v>
      </c>
      <c r="R21" s="3">
        <v>9.0571721141127718E-3</v>
      </c>
      <c r="T21" s="1">
        <v>31.384520980769231</v>
      </c>
      <c r="U21" s="3">
        <v>0.956877029163824</v>
      </c>
      <c r="V21" s="3">
        <v>1.1095904818172776E-2</v>
      </c>
      <c r="W21" s="3">
        <v>-1.1774940250799023E-2</v>
      </c>
      <c r="X21" s="3">
        <v>8.6977547016248626E-3</v>
      </c>
    </row>
    <row r="22" spans="2:24" x14ac:dyDescent="0.2">
      <c r="B22" s="1">
        <v>49.338485884259264</v>
      </c>
      <c r="C22" s="3">
        <v>0.95035502523751636</v>
      </c>
      <c r="D22" s="3">
        <v>1.0122223799878047E-2</v>
      </c>
      <c r="E22" s="3">
        <v>-8.037170273824017E-4</v>
      </c>
      <c r="F22" s="3">
        <v>5.5547909738071907E-3</v>
      </c>
      <c r="H22" s="1">
        <v>63.714646767857147</v>
      </c>
      <c r="I22" s="3">
        <v>0.92975480017854517</v>
      </c>
      <c r="J22" s="3">
        <v>7.9520605954190079E-3</v>
      </c>
      <c r="K22" s="3">
        <v>-8.4501270383357755E-3</v>
      </c>
      <c r="L22" s="3">
        <v>9.4969074057914497E-3</v>
      </c>
      <c r="N22" s="1">
        <v>47.693058142857147</v>
      </c>
      <c r="O22" s="3">
        <v>0.93893967474702689</v>
      </c>
      <c r="P22" s="3">
        <v>9.9008460085284831E-3</v>
      </c>
      <c r="Q22" s="3">
        <v>-1.2228321956421382E-2</v>
      </c>
      <c r="R22" s="3">
        <v>1.1325555106660889E-2</v>
      </c>
      <c r="T22" s="1">
        <v>31.384520980769231</v>
      </c>
      <c r="U22" s="3">
        <v>0.95746224500658039</v>
      </c>
      <c r="V22" s="3">
        <v>1.2440151819817386E-2</v>
      </c>
      <c r="W22" s="3">
        <v>-9.0080645418067727E-3</v>
      </c>
      <c r="X22" s="3">
        <v>7.4746806488974133E-3</v>
      </c>
    </row>
    <row r="23" spans="2:24" x14ac:dyDescent="0.2">
      <c r="B23" s="1">
        <v>60.118485884259265</v>
      </c>
      <c r="C23" s="3">
        <v>0.93032455431293204</v>
      </c>
      <c r="D23" s="3">
        <v>6.3447484178953155E-3</v>
      </c>
      <c r="E23" s="3">
        <v>1.7880104302343031E-3</v>
      </c>
      <c r="F23" s="3">
        <v>6.5853081619949329E-3</v>
      </c>
      <c r="H23" s="1">
        <v>63.714646767857147</v>
      </c>
      <c r="I23" s="3">
        <v>0.93120393061157181</v>
      </c>
      <c r="J23" s="3">
        <v>1.1754318576484468E-2</v>
      </c>
      <c r="K23" s="3">
        <v>-1.5673919424946604E-2</v>
      </c>
      <c r="L23" s="3">
        <v>1.0040302824718426E-2</v>
      </c>
      <c r="N23" s="1">
        <v>47.693058142857147</v>
      </c>
      <c r="O23" s="3">
        <v>0.94098627244656541</v>
      </c>
      <c r="P23" s="3">
        <v>1.0313199625264719E-2</v>
      </c>
      <c r="Q23" s="3">
        <v>-1.5349637741058185E-2</v>
      </c>
      <c r="R23" s="3">
        <v>1.0793741375079753E-2</v>
      </c>
      <c r="T23" s="1">
        <v>42.164520980769232</v>
      </c>
      <c r="U23" s="3">
        <v>0.92922152652600187</v>
      </c>
      <c r="V23" s="3">
        <v>5.0526854937968093E-3</v>
      </c>
      <c r="W23" s="3">
        <v>-1.6585761747357916E-2</v>
      </c>
      <c r="X23" s="3">
        <v>6.5009749322226225E-3</v>
      </c>
    </row>
    <row r="24" spans="2:24" x14ac:dyDescent="0.2">
      <c r="B24" s="1">
        <v>60.118485884259265</v>
      </c>
      <c r="C24" s="3">
        <v>0.92985267549509154</v>
      </c>
      <c r="D24" s="3">
        <v>6.0735912489189156E-3</v>
      </c>
      <c r="E24" s="3">
        <v>-1.8026455241064699E-3</v>
      </c>
      <c r="F24" s="3">
        <v>4.5284664277633795E-3</v>
      </c>
      <c r="H24" s="1">
        <v>63.714646767857147</v>
      </c>
      <c r="I24" s="3">
        <v>0.93468079518346148</v>
      </c>
      <c r="J24" s="3">
        <v>7.0440717890943045E-3</v>
      </c>
      <c r="K24" s="3">
        <v>-1.6281257116959078E-2</v>
      </c>
      <c r="L24" s="3">
        <v>8.5942244038596082E-3</v>
      </c>
      <c r="N24" s="1">
        <v>47.693058142857147</v>
      </c>
      <c r="O24" s="3">
        <v>0.94205249895635212</v>
      </c>
      <c r="P24" s="3">
        <v>8.2901480589824272E-3</v>
      </c>
      <c r="Q24" s="3">
        <v>-1.2785318768738412E-2</v>
      </c>
      <c r="R24" s="3">
        <v>9.7119666973876379E-3</v>
      </c>
      <c r="T24" s="1">
        <v>42.164520980769232</v>
      </c>
      <c r="U24" s="3">
        <v>0.93249317687432198</v>
      </c>
      <c r="V24" s="3">
        <v>3.1281957206864284E-3</v>
      </c>
      <c r="W24" s="3">
        <v>-2.0017478676928754E-2</v>
      </c>
      <c r="X24" s="3">
        <v>5.4090008222054398E-3</v>
      </c>
    </row>
    <row r="25" spans="2:24" x14ac:dyDescent="0.2">
      <c r="B25" s="1">
        <v>60.118485884259265</v>
      </c>
      <c r="C25" s="3">
        <v>0.93355201332632831</v>
      </c>
      <c r="D25" s="3">
        <v>4.7493370077606603E-3</v>
      </c>
      <c r="E25" s="3">
        <v>-4.9766323610195874E-3</v>
      </c>
      <c r="F25" s="3">
        <v>4.6949101506686E-3</v>
      </c>
      <c r="H25" s="1">
        <v>74.494646767857148</v>
      </c>
      <c r="I25" s="3">
        <v>0.91364338490167607</v>
      </c>
      <c r="J25" s="3">
        <v>4.9830433988139883E-3</v>
      </c>
      <c r="K25" s="3">
        <v>-1.8798394440807921E-2</v>
      </c>
      <c r="L25" s="3">
        <v>6.5438725194651012E-3</v>
      </c>
      <c r="N25" s="1">
        <v>58.473058142857148</v>
      </c>
      <c r="O25" s="3">
        <v>0.91609072891217336</v>
      </c>
      <c r="P25" s="3">
        <v>6.9720393294464373E-3</v>
      </c>
      <c r="Q25" s="3">
        <v>-1.9218951150898226E-2</v>
      </c>
      <c r="R25" s="3">
        <v>9.5304674980737671E-3</v>
      </c>
      <c r="T25" s="1">
        <v>42.164520980769232</v>
      </c>
      <c r="U25" s="3">
        <v>0.93281618150964596</v>
      </c>
      <c r="V25" s="3">
        <v>4.2565325216393111E-3</v>
      </c>
      <c r="W25" s="3">
        <v>-1.8905418024088627E-2</v>
      </c>
      <c r="X25" s="3">
        <v>4.7361628552257604E-3</v>
      </c>
    </row>
    <row r="26" spans="2:24" x14ac:dyDescent="0.2">
      <c r="B26" s="1">
        <v>60.118485884259265</v>
      </c>
      <c r="C26" s="3">
        <v>0.93190759452558447</v>
      </c>
      <c r="D26" s="3">
        <v>7.1206090660502087E-3</v>
      </c>
      <c r="E26" s="3">
        <v>-4.6651912450852108E-3</v>
      </c>
      <c r="F26" s="3">
        <v>5.76805306486759E-3</v>
      </c>
      <c r="H26" s="1">
        <v>74.494646767857148</v>
      </c>
      <c r="I26" s="3">
        <v>0.91238234035140797</v>
      </c>
      <c r="J26" s="3">
        <v>6.6972606817993973E-3</v>
      </c>
      <c r="K26" s="3">
        <v>-1.9168249647053725E-2</v>
      </c>
      <c r="L26" s="3">
        <v>7.4468782305022289E-3</v>
      </c>
      <c r="N26" s="1">
        <v>58.473058142857148</v>
      </c>
      <c r="O26" s="3">
        <v>0.92233464341486859</v>
      </c>
      <c r="P26" s="3">
        <v>4.1089063639185349E-3</v>
      </c>
      <c r="Q26" s="3">
        <v>-2.5475492736512423E-2</v>
      </c>
      <c r="R26" s="3">
        <v>6.8302481967565266E-3</v>
      </c>
      <c r="T26" s="1">
        <v>42.164520980769232</v>
      </c>
      <c r="U26" s="3">
        <v>0.92794122125167411</v>
      </c>
      <c r="V26" s="3">
        <v>5.295072190666229E-3</v>
      </c>
      <c r="W26" s="3">
        <v>-1.3785338109541388E-2</v>
      </c>
      <c r="X26" s="3">
        <v>6.6214344716466478E-3</v>
      </c>
    </row>
    <row r="27" spans="2:24" x14ac:dyDescent="0.2">
      <c r="B27" s="1">
        <v>64.338485884259256</v>
      </c>
      <c r="C27" s="3">
        <v>0.93689411362699415</v>
      </c>
      <c r="D27" s="3">
        <v>6.7480577399859736E-3</v>
      </c>
      <c r="E27" s="3">
        <v>-2.0430467443406861E-3</v>
      </c>
      <c r="F27" s="3">
        <v>8.7367520721165371E-3</v>
      </c>
      <c r="H27" s="1">
        <v>74.494646767857148</v>
      </c>
      <c r="I27" s="3">
        <v>0.91137565752114269</v>
      </c>
      <c r="J27" s="3">
        <v>4.1177127459383666E-3</v>
      </c>
      <c r="K27" s="3">
        <v>-1.9948751259248807E-2</v>
      </c>
      <c r="L27" s="3">
        <v>5.3137114232287581E-3</v>
      </c>
      <c r="N27" s="1">
        <v>58.473058142857148</v>
      </c>
      <c r="O27" s="3">
        <v>0.9204389630923846</v>
      </c>
      <c r="P27" s="3">
        <v>3.1851694183373256E-3</v>
      </c>
      <c r="Q27" s="3">
        <v>-1.9961953675785269E-2</v>
      </c>
      <c r="R27" s="3">
        <v>6.0898593251826243E-3</v>
      </c>
      <c r="T27" s="1">
        <v>46.384520980769231</v>
      </c>
      <c r="U27" s="3">
        <v>0.9466038780708832</v>
      </c>
      <c r="V27" s="3">
        <v>9.6764127024232208E-3</v>
      </c>
      <c r="W27" s="3">
        <v>-3.0209923603459157E-2</v>
      </c>
      <c r="X27" s="3">
        <v>8.4439526020694093E-3</v>
      </c>
    </row>
    <row r="28" spans="2:24" x14ac:dyDescent="0.2">
      <c r="B28" s="1">
        <v>64.338485884259256</v>
      </c>
      <c r="C28" s="3">
        <v>0.94146032842045257</v>
      </c>
      <c r="D28" s="3">
        <v>8.0919500671624723E-3</v>
      </c>
      <c r="E28" s="3">
        <v>-1.1402506777131997E-2</v>
      </c>
      <c r="F28" s="3">
        <v>6.6247991801102078E-3</v>
      </c>
      <c r="H28" s="1">
        <v>74.494646767857148</v>
      </c>
      <c r="I28" s="3">
        <v>0.91245028644523396</v>
      </c>
      <c r="J28" s="3">
        <v>4.8591419969315963E-3</v>
      </c>
      <c r="K28" s="3">
        <v>-1.7632353009549524E-2</v>
      </c>
      <c r="L28" s="3">
        <v>5.3462008787498513E-3</v>
      </c>
      <c r="N28" s="1">
        <v>58.473058142857148</v>
      </c>
      <c r="O28" s="3">
        <v>0.92009995511568021</v>
      </c>
      <c r="P28" s="3">
        <v>3.5744006820591736E-3</v>
      </c>
      <c r="Q28" s="3">
        <v>-2.0068098905321304E-2</v>
      </c>
      <c r="R28" s="3">
        <v>6.3881536844535838E-3</v>
      </c>
      <c r="T28" s="1">
        <v>46.384520980769231</v>
      </c>
      <c r="U28" s="3">
        <v>0.94315317052869152</v>
      </c>
      <c r="V28" s="3">
        <v>6.4691416881258648E-3</v>
      </c>
      <c r="W28" s="3">
        <v>-2.2282898810064632E-2</v>
      </c>
      <c r="X28" s="3">
        <v>7.4083467864806659E-3</v>
      </c>
    </row>
    <row r="29" spans="2:24" x14ac:dyDescent="0.2">
      <c r="B29" s="1">
        <v>64.338485884259256</v>
      </c>
      <c r="C29" s="3">
        <v>0.93785888155284181</v>
      </c>
      <c r="D29" s="3">
        <v>8.9307958675820739E-3</v>
      </c>
      <c r="E29" s="3">
        <v>-7.8355834643792435E-3</v>
      </c>
      <c r="F29" s="3">
        <v>8.9287077103068265E-3</v>
      </c>
      <c r="H29" s="1">
        <v>78.714646767857147</v>
      </c>
      <c r="I29" s="3">
        <v>0.91819733383296287</v>
      </c>
      <c r="J29" s="3">
        <v>1.1507356016293871E-2</v>
      </c>
      <c r="K29" s="3">
        <v>-1.8294866522823937E-2</v>
      </c>
      <c r="L29" s="3">
        <v>7.807707552965705E-3</v>
      </c>
      <c r="N29" s="1">
        <v>62.69305814285714</v>
      </c>
      <c r="O29" s="3">
        <v>0.92678267036270101</v>
      </c>
      <c r="P29" s="3">
        <v>7.9707602161755969E-3</v>
      </c>
      <c r="Q29" s="3">
        <v>-2.1969022190438701E-2</v>
      </c>
      <c r="R29" s="3">
        <v>9.1093964772849551E-3</v>
      </c>
      <c r="T29" s="1">
        <v>46.384520980769231</v>
      </c>
      <c r="U29" s="3">
        <v>0.94329700367808433</v>
      </c>
      <c r="V29" s="3">
        <v>6.764861241646403E-3</v>
      </c>
      <c r="W29" s="3">
        <v>-1.8159524777983028E-2</v>
      </c>
      <c r="X29" s="3">
        <v>7.3525398637337572E-3</v>
      </c>
    </row>
    <row r="30" spans="2:24" x14ac:dyDescent="0.2">
      <c r="B30" s="1">
        <v>64.338485884259256</v>
      </c>
      <c r="C30" s="3">
        <v>0.94029448347467781</v>
      </c>
      <c r="D30" s="3">
        <v>6.5219922999152592E-3</v>
      </c>
      <c r="E30" s="3">
        <v>-6.1836727089688744E-3</v>
      </c>
      <c r="F30" s="3">
        <v>7.0283016158419372E-3</v>
      </c>
      <c r="H30" s="1">
        <v>78.714646767857147</v>
      </c>
      <c r="I30" s="3">
        <v>0.91896268852772733</v>
      </c>
      <c r="J30" s="3">
        <v>1.0106342184806614E-2</v>
      </c>
      <c r="K30" s="3">
        <v>-1.7281108748126814E-2</v>
      </c>
      <c r="L30" s="3">
        <v>7.5634688740117226E-3</v>
      </c>
      <c r="N30" s="1">
        <v>62.69305814285714</v>
      </c>
      <c r="O30" s="3">
        <v>0.92703925367634765</v>
      </c>
      <c r="P30" s="3">
        <v>7.7721938636574721E-3</v>
      </c>
      <c r="Q30" s="3">
        <v>-2.2572146301745488E-2</v>
      </c>
      <c r="R30" s="3">
        <v>9.548569627191715E-3</v>
      </c>
      <c r="T30" s="1">
        <v>46.384520980769231</v>
      </c>
      <c r="U30" s="3">
        <v>0.94154056211278825</v>
      </c>
      <c r="V30" s="3">
        <v>6.5971441606456618E-3</v>
      </c>
      <c r="W30" s="3">
        <v>-2.4273591217585586E-2</v>
      </c>
      <c r="X30" s="3">
        <v>7.9508197741415265E-3</v>
      </c>
    </row>
    <row r="31" spans="2:24" x14ac:dyDescent="0.2">
      <c r="B31" s="1">
        <v>75.118485884259258</v>
      </c>
      <c r="C31" s="3">
        <v>0.92075719856635874</v>
      </c>
      <c r="D31" s="3">
        <v>6.8345410869692456E-3</v>
      </c>
      <c r="E31" s="3">
        <v>-1.2500947833672924E-2</v>
      </c>
      <c r="F31" s="3">
        <v>5.3279183873448741E-3</v>
      </c>
      <c r="H31" s="1">
        <v>78.714646767857147</v>
      </c>
      <c r="I31" s="3">
        <v>0.91681542366728908</v>
      </c>
      <c r="J31" s="3">
        <v>1.0043121229400579E-2</v>
      </c>
      <c r="K31" s="3">
        <v>-2.4479420639716889E-2</v>
      </c>
      <c r="L31" s="3">
        <v>8.8175943492255285E-3</v>
      </c>
      <c r="N31" s="1">
        <v>62.69305814285714</v>
      </c>
      <c r="O31" s="3">
        <v>0.92943417941578799</v>
      </c>
      <c r="P31" s="3">
        <v>6.6905584903618771E-3</v>
      </c>
      <c r="Q31" s="3">
        <v>-2.2301376148613168E-2</v>
      </c>
      <c r="R31" s="3">
        <v>8.6673422507632537E-3</v>
      </c>
      <c r="T31" s="1">
        <v>57.164520980769232</v>
      </c>
      <c r="U31" s="3">
        <v>0.91471551241301385</v>
      </c>
      <c r="V31" s="3">
        <v>4.3139352631942057E-3</v>
      </c>
      <c r="W31" s="3">
        <v>-2.701336321854389E-2</v>
      </c>
      <c r="X31" s="3">
        <v>6.68983402066641E-3</v>
      </c>
    </row>
    <row r="32" spans="2:24" x14ac:dyDescent="0.2">
      <c r="B32" s="1">
        <v>75.118485884259258</v>
      </c>
      <c r="C32" s="3">
        <v>0.91965078073648976</v>
      </c>
      <c r="D32" s="3">
        <v>8.1470149404308297E-3</v>
      </c>
      <c r="E32" s="3">
        <v>-9.1249704255887097E-3</v>
      </c>
      <c r="F32" s="3">
        <v>5.7485207123343244E-3</v>
      </c>
      <c r="H32" s="1">
        <v>78.714646767857147</v>
      </c>
      <c r="I32" s="3">
        <v>0.91587583326400801</v>
      </c>
      <c r="J32" s="3">
        <v>1.0205582697406143E-2</v>
      </c>
      <c r="K32" s="3">
        <v>-2.0184030604932318E-2</v>
      </c>
      <c r="L32" s="3">
        <v>1.0618753540581616E-2</v>
      </c>
      <c r="N32" s="1">
        <v>62.69305814285714</v>
      </c>
      <c r="O32" s="3">
        <v>0.92783633984198421</v>
      </c>
      <c r="P32" s="3">
        <v>7.0784464500155131E-3</v>
      </c>
      <c r="Q32" s="3">
        <v>-1.8898832136523692E-2</v>
      </c>
      <c r="R32" s="3">
        <v>1.0233021207397863E-2</v>
      </c>
      <c r="T32" s="1">
        <v>57.164520980769232</v>
      </c>
      <c r="U32" s="3">
        <v>0.91552217643105993</v>
      </c>
      <c r="V32" s="3">
        <v>4.3251503127621563E-3</v>
      </c>
      <c r="W32" s="3">
        <v>-2.8007721062787271E-2</v>
      </c>
      <c r="X32" s="3">
        <v>7.2436941428778399E-3</v>
      </c>
    </row>
    <row r="33" spans="2:24" x14ac:dyDescent="0.2">
      <c r="B33" s="1">
        <v>75.118485884259258</v>
      </c>
      <c r="C33" s="3">
        <v>0.92193063070455594</v>
      </c>
      <c r="D33" s="3">
        <v>6.3184408919332554E-3</v>
      </c>
      <c r="E33" s="3">
        <v>-8.8367329479175499E-3</v>
      </c>
      <c r="F33" s="3">
        <v>7.7195668206372489E-3</v>
      </c>
      <c r="H33" s="1">
        <v>78.714646767857147</v>
      </c>
      <c r="I33" s="3">
        <v>0.9182699852834082</v>
      </c>
      <c r="J33" s="3">
        <v>9.602886504768815E-3</v>
      </c>
      <c r="K33" s="3">
        <v>-2.0966629754638304E-2</v>
      </c>
      <c r="L33" s="3">
        <v>9.8058251069785517E-3</v>
      </c>
      <c r="N33" s="1">
        <v>73.473058142857141</v>
      </c>
      <c r="O33" s="3">
        <v>0.90424918278776034</v>
      </c>
      <c r="P33" s="3">
        <v>6.3375202157470341E-3</v>
      </c>
      <c r="Q33" s="3">
        <v>-2.9012336604458847E-2</v>
      </c>
      <c r="R33" s="3">
        <v>6.9626927391903681E-3</v>
      </c>
      <c r="T33" s="1">
        <v>57.164520980769232</v>
      </c>
      <c r="U33" s="3">
        <v>0.91330017673863073</v>
      </c>
      <c r="V33" s="3">
        <v>5.1092253910372419E-3</v>
      </c>
      <c r="W33" s="3">
        <v>-2.6058611443664052E-2</v>
      </c>
      <c r="X33" s="3">
        <v>8.3313561813109418E-3</v>
      </c>
    </row>
    <row r="34" spans="2:24" x14ac:dyDescent="0.2">
      <c r="B34" s="1">
        <v>75.118485884259258</v>
      </c>
      <c r="C34" s="3">
        <v>0.91788341776680571</v>
      </c>
      <c r="D34" s="3">
        <v>5.0812251568568799E-3</v>
      </c>
      <c r="E34" s="3">
        <v>-1.1567993306933818E-3</v>
      </c>
      <c r="F34" s="3">
        <v>6.3258937161672244E-3</v>
      </c>
      <c r="H34" s="1">
        <v>89.494646767857148</v>
      </c>
      <c r="I34" s="3">
        <v>0.90234140834468979</v>
      </c>
      <c r="J34" s="3">
        <v>4.2763594735165484E-3</v>
      </c>
      <c r="K34" s="3">
        <v>-2.9254128152975931E-2</v>
      </c>
      <c r="L34" s="3">
        <v>6.0245520832746891E-3</v>
      </c>
      <c r="N34" s="1">
        <v>73.473058142857141</v>
      </c>
      <c r="O34" s="3">
        <v>0.90480386065412266</v>
      </c>
      <c r="P34" s="3">
        <v>5.8408998473610651E-3</v>
      </c>
      <c r="Q34" s="3">
        <v>-2.8504262034813328E-2</v>
      </c>
      <c r="R34" s="3">
        <v>7.2907616607757759E-3</v>
      </c>
      <c r="T34" s="1">
        <v>61.384520980769238</v>
      </c>
      <c r="U34" s="3">
        <v>0.92306575683198211</v>
      </c>
      <c r="V34" s="3">
        <v>9.5901460333950132E-3</v>
      </c>
      <c r="W34" s="3">
        <v>-3.088703543970811E-2</v>
      </c>
      <c r="X34" s="3">
        <v>8.1538016483012621E-3</v>
      </c>
    </row>
    <row r="35" spans="2:24" x14ac:dyDescent="0.2">
      <c r="B35" s="1">
        <v>79.338485884259256</v>
      </c>
      <c r="C35" s="3">
        <v>0.92130253918908089</v>
      </c>
      <c r="D35" s="3">
        <v>1.5645078555458904E-2</v>
      </c>
      <c r="E35" s="3">
        <v>-1.9366049802273713E-2</v>
      </c>
      <c r="F35" s="3">
        <v>7.22476232267792E-3</v>
      </c>
      <c r="H35" s="1">
        <v>89.494646767857148</v>
      </c>
      <c r="I35" s="3">
        <v>0.90053195201443303</v>
      </c>
      <c r="J35" s="3">
        <v>6.8313209401235425E-3</v>
      </c>
      <c r="K35" s="3">
        <v>-3.3274413798745246E-2</v>
      </c>
      <c r="L35" s="3">
        <v>5.9229847129368511E-3</v>
      </c>
      <c r="N35" s="1">
        <v>73.473058142857141</v>
      </c>
      <c r="O35" s="3">
        <v>0.90571392851014354</v>
      </c>
      <c r="P35" s="3">
        <v>3.9848366730825639E-3</v>
      </c>
      <c r="Q35" s="3">
        <v>-2.881271942366119E-2</v>
      </c>
      <c r="R35" s="3">
        <v>5.6748286481631211E-3</v>
      </c>
      <c r="T35" s="1">
        <v>61.384520980769238</v>
      </c>
      <c r="U35" s="3">
        <v>0.92822226854833356</v>
      </c>
      <c r="V35" s="3">
        <v>8.5266238966123249E-3</v>
      </c>
      <c r="W35" s="3">
        <v>-3.9028508153238932E-2</v>
      </c>
      <c r="X35" s="3">
        <v>9.7927948563141399E-3</v>
      </c>
    </row>
    <row r="36" spans="2:24" x14ac:dyDescent="0.2">
      <c r="B36" s="1">
        <v>79.338485884259256</v>
      </c>
      <c r="C36" s="3">
        <v>0.92624814903086838</v>
      </c>
      <c r="D36" s="3">
        <v>1.2147720504033177E-2</v>
      </c>
      <c r="E36" s="3">
        <v>-1.440245640160253E-2</v>
      </c>
      <c r="F36" s="3">
        <v>8.6363929432060251E-3</v>
      </c>
      <c r="H36" s="1">
        <v>89.494646767857148</v>
      </c>
      <c r="I36" s="3">
        <v>0.90411052944186165</v>
      </c>
      <c r="J36" s="3">
        <v>3.8377965419770441E-3</v>
      </c>
      <c r="K36" s="3">
        <v>-3.0999117447985624E-2</v>
      </c>
      <c r="L36" s="3">
        <v>5.5352679916420167E-3</v>
      </c>
      <c r="N36" s="1">
        <v>73.473058142857141</v>
      </c>
      <c r="O36" s="3">
        <v>0.90574289051883761</v>
      </c>
      <c r="P36" s="3">
        <v>5.0570162994568058E-3</v>
      </c>
      <c r="Q36" s="3">
        <v>-2.8876677962696259E-2</v>
      </c>
      <c r="R36" s="3">
        <v>8.0355042054374246E-3</v>
      </c>
      <c r="T36" s="1">
        <v>61.384520980769238</v>
      </c>
      <c r="U36" s="3">
        <v>0.92860257943680768</v>
      </c>
      <c r="V36" s="3">
        <v>8.2135469136894405E-3</v>
      </c>
      <c r="W36" s="3">
        <v>-3.7785847351090987E-2</v>
      </c>
      <c r="X36" s="3">
        <v>1.0654109250435079E-2</v>
      </c>
    </row>
    <row r="37" spans="2:24" x14ac:dyDescent="0.2">
      <c r="B37" s="1">
        <v>79.338485884259256</v>
      </c>
      <c r="C37" s="3">
        <v>0.92746313681704762</v>
      </c>
      <c r="D37" s="3">
        <v>1.0396833377963575E-2</v>
      </c>
      <c r="E37" s="3">
        <v>-2.1231948268395265E-2</v>
      </c>
      <c r="F37" s="3">
        <v>7.1932297475201254E-3</v>
      </c>
      <c r="H37" s="1">
        <v>89.494646767857148</v>
      </c>
      <c r="I37" s="3">
        <v>0.90442633906509062</v>
      </c>
      <c r="J37" s="3">
        <v>4.3824205964451508E-3</v>
      </c>
      <c r="K37" s="3">
        <v>-3.508562401954525E-2</v>
      </c>
      <c r="L37" s="3">
        <v>4.9994803129976466E-3</v>
      </c>
      <c r="N37" s="1">
        <v>77.69305814285714</v>
      </c>
      <c r="O37" s="3">
        <v>0.91024043160123569</v>
      </c>
      <c r="P37" s="3">
        <v>1.216085636815201E-2</v>
      </c>
      <c r="Q37" s="3">
        <v>-3.070699719931632E-2</v>
      </c>
      <c r="R37" s="3">
        <v>1.1072339702605819E-2</v>
      </c>
      <c r="T37" s="1">
        <v>61.384520980769238</v>
      </c>
      <c r="U37" s="3">
        <v>0.92565836737501839</v>
      </c>
      <c r="V37" s="3">
        <v>8.1994835834663469E-3</v>
      </c>
      <c r="W37" s="3">
        <v>-3.1090239565507955E-2</v>
      </c>
      <c r="X37" s="3">
        <v>9.6714746842024753E-3</v>
      </c>
    </row>
    <row r="38" spans="2:24" x14ac:dyDescent="0.2">
      <c r="B38" s="1">
        <v>79.338485884259256</v>
      </c>
      <c r="C38" s="3">
        <v>0.92379561469509386</v>
      </c>
      <c r="D38" s="3">
        <v>1.5259740053902609E-2</v>
      </c>
      <c r="E38" s="3">
        <v>-1.8851725013625593E-2</v>
      </c>
      <c r="F38" s="3">
        <v>9.1325115870576571E-3</v>
      </c>
      <c r="H38" s="1">
        <v>89.494646767857148</v>
      </c>
      <c r="I38" s="3">
        <v>0.90356996260538924</v>
      </c>
      <c r="J38" s="3">
        <v>5.35113563013845E-3</v>
      </c>
      <c r="K38" s="3">
        <v>-3.1896615111691978E-2</v>
      </c>
      <c r="L38" s="3">
        <v>5.1127395470802897E-3</v>
      </c>
      <c r="N38" s="1">
        <v>77.69305814285714</v>
      </c>
      <c r="O38" s="3">
        <v>0.91286434868654442</v>
      </c>
      <c r="P38" s="3">
        <v>1.1757009854883428E-2</v>
      </c>
      <c r="Q38" s="3">
        <v>-3.5671022136713942E-2</v>
      </c>
      <c r="R38" s="3">
        <v>1.1271433454100732E-2</v>
      </c>
      <c r="T38" s="1">
        <v>72.16452098076924</v>
      </c>
      <c r="U38" s="3">
        <v>0.89968544154618024</v>
      </c>
      <c r="V38" s="3">
        <v>4.5856036279100718E-3</v>
      </c>
      <c r="W38" s="3">
        <v>-3.2389820720189595E-2</v>
      </c>
      <c r="X38" s="3">
        <v>8.098627836827561E-3</v>
      </c>
    </row>
    <row r="39" spans="2:24" x14ac:dyDescent="0.2">
      <c r="B39" s="1">
        <v>79.338485884259256</v>
      </c>
      <c r="C39" s="3">
        <v>0.92581050557092548</v>
      </c>
      <c r="D39" s="3">
        <v>1.3464983859621225E-2</v>
      </c>
      <c r="E39" s="3">
        <v>-1.5573429024089808E-2</v>
      </c>
      <c r="F39" s="3">
        <v>1.0386300783555001E-2</v>
      </c>
      <c r="H39" s="1">
        <v>93.714646767857147</v>
      </c>
      <c r="I39" s="3">
        <v>0.90277736990340629</v>
      </c>
      <c r="J39" s="3">
        <v>1.2060841679455711E-2</v>
      </c>
      <c r="K39" s="3">
        <v>-3.6676529493883163E-2</v>
      </c>
      <c r="L39" s="3">
        <v>1.3015587091177E-2</v>
      </c>
      <c r="N39" s="1">
        <v>77.69305814285714</v>
      </c>
      <c r="O39" s="3">
        <v>0.91392650902786066</v>
      </c>
      <c r="P39" s="3">
        <v>9.3229619543139831E-3</v>
      </c>
      <c r="Q39" s="3">
        <v>-2.9319984341648432E-2</v>
      </c>
      <c r="R39" s="3">
        <v>9.7908994327002528E-3</v>
      </c>
      <c r="T39" s="1">
        <v>72.16452098076924</v>
      </c>
      <c r="U39" s="3">
        <v>0.90464165814234399</v>
      </c>
      <c r="V39" s="3">
        <v>4.4360675951992164E-3</v>
      </c>
      <c r="W39" s="3">
        <v>-4.5429584264783357E-2</v>
      </c>
      <c r="X39" s="3">
        <v>8.0220734827694592E-3</v>
      </c>
    </row>
    <row r="40" spans="2:24" x14ac:dyDescent="0.2">
      <c r="B40" s="1">
        <v>90.118485884259258</v>
      </c>
      <c r="C40" s="3">
        <v>0.90767894852594633</v>
      </c>
      <c r="D40" s="3">
        <v>7.9052629660611197E-3</v>
      </c>
      <c r="E40" s="3">
        <v>-1.7005086440685113E-2</v>
      </c>
      <c r="F40" s="3">
        <v>5.202131468115258E-3</v>
      </c>
      <c r="H40" s="1">
        <v>93.714646767857147</v>
      </c>
      <c r="I40" s="3">
        <v>0.90803297359810498</v>
      </c>
      <c r="J40" s="3">
        <v>9.5170700334792947E-3</v>
      </c>
      <c r="K40" s="3">
        <v>-3.4073499200312718E-2</v>
      </c>
      <c r="L40" s="3">
        <v>1.0286538722252676E-2</v>
      </c>
      <c r="N40" s="1">
        <v>77.69305814285714</v>
      </c>
      <c r="O40" s="3">
        <v>0.9117556771266071</v>
      </c>
      <c r="P40" s="3">
        <v>9.5105644139953163E-3</v>
      </c>
      <c r="Q40" s="3">
        <v>-3.2288062270618513E-2</v>
      </c>
      <c r="R40" s="3">
        <v>1.0001537806676923E-2</v>
      </c>
      <c r="T40" s="1">
        <v>72.16452098076924</v>
      </c>
      <c r="U40" s="3">
        <v>0.89867947631076139</v>
      </c>
      <c r="V40" s="3">
        <v>5.7747363139808812E-3</v>
      </c>
      <c r="W40" s="3">
        <v>-3.9732370361792717E-2</v>
      </c>
      <c r="X40" s="3">
        <v>7.5418698335335092E-3</v>
      </c>
    </row>
    <row r="41" spans="2:24" x14ac:dyDescent="0.2">
      <c r="B41" s="1">
        <v>90.118485884259258</v>
      </c>
      <c r="C41" s="3">
        <v>0.90605632412759507</v>
      </c>
      <c r="D41" s="3">
        <v>6.7229114564571896E-3</v>
      </c>
      <c r="E41" s="3">
        <v>-1.5986687205825027E-2</v>
      </c>
      <c r="F41" s="3">
        <v>4.1139354754733473E-3</v>
      </c>
      <c r="H41" s="1">
        <v>93.714646767857147</v>
      </c>
      <c r="I41" s="3">
        <v>0.90472041119691882</v>
      </c>
      <c r="J41" s="3">
        <v>9.8309860286331374E-3</v>
      </c>
      <c r="K41" s="3">
        <v>-3.3447571103446372E-2</v>
      </c>
      <c r="L41" s="3">
        <v>1.201300152738987E-2</v>
      </c>
      <c r="N41" s="1">
        <v>77.69305814285714</v>
      </c>
      <c r="O41" s="3">
        <v>0.91110832578502454</v>
      </c>
      <c r="P41" s="3">
        <v>9.7805972719480633E-3</v>
      </c>
      <c r="Q41" s="3">
        <v>-3.1255376674789406E-2</v>
      </c>
      <c r="R41" s="3">
        <v>1.0711748114971057E-2</v>
      </c>
      <c r="T41" s="1">
        <v>72.16452098076924</v>
      </c>
      <c r="U41" s="3">
        <v>0.90058666372583629</v>
      </c>
      <c r="V41" s="3">
        <v>5.215423646285508E-3</v>
      </c>
      <c r="W41" s="3">
        <v>-4.1622475171198478E-2</v>
      </c>
      <c r="X41" s="3">
        <v>7.224611297767451E-3</v>
      </c>
    </row>
    <row r="42" spans="2:24" x14ac:dyDescent="0.2">
      <c r="B42" s="1">
        <v>90.118485884259258</v>
      </c>
      <c r="C42" s="3">
        <v>0.91258689514143743</v>
      </c>
      <c r="D42" s="3">
        <v>5.5724461115556423E-3</v>
      </c>
      <c r="E42" s="3">
        <v>-1.9079936224541277E-2</v>
      </c>
      <c r="F42" s="3">
        <v>4.1929644559411958E-3</v>
      </c>
      <c r="H42" s="1">
        <v>93.714646767857147</v>
      </c>
      <c r="I42" s="3">
        <v>0.90748846669195848</v>
      </c>
      <c r="J42" s="3">
        <v>9.2977143925830844E-3</v>
      </c>
      <c r="K42" s="3">
        <v>-3.5776235670921995E-2</v>
      </c>
      <c r="L42" s="3">
        <v>1.3189842664137816E-2</v>
      </c>
      <c r="N42" s="1">
        <v>88.473058142857141</v>
      </c>
      <c r="O42" s="3">
        <v>0.89343235250990505</v>
      </c>
      <c r="P42" s="3">
        <v>5.4453248510515232E-3</v>
      </c>
      <c r="Q42" s="3">
        <v>-4.1408792169351762E-2</v>
      </c>
      <c r="R42" s="3">
        <v>7.0416511953393665E-3</v>
      </c>
      <c r="T42" s="1">
        <v>76.384520980769224</v>
      </c>
      <c r="U42" s="3">
        <v>0.91324485495650576</v>
      </c>
      <c r="V42" s="3">
        <v>6.2293514665748475E-3</v>
      </c>
      <c r="W42" s="3">
        <v>-4.4257216782246478E-2</v>
      </c>
      <c r="X42" s="3">
        <v>8.7236305377493568E-3</v>
      </c>
    </row>
    <row r="43" spans="2:24" x14ac:dyDescent="0.2">
      <c r="B43" s="1">
        <v>90.118485884259258</v>
      </c>
      <c r="C43" s="3">
        <v>0.90827729905692356</v>
      </c>
      <c r="D43" s="3">
        <v>6.1062736890366478E-3</v>
      </c>
      <c r="E43" s="3">
        <v>-1.9152424603591695E-2</v>
      </c>
      <c r="F43" s="3">
        <v>4.0287771207424784E-3</v>
      </c>
      <c r="H43" s="1">
        <v>104.49464676785715</v>
      </c>
      <c r="I43" s="3">
        <v>0.89153437969250326</v>
      </c>
      <c r="J43" s="3">
        <v>6.0752006451431483E-3</v>
      </c>
      <c r="K43" s="3">
        <v>-5.2168256831181162E-2</v>
      </c>
      <c r="L43" s="3">
        <v>5.6962327909707211E-3</v>
      </c>
      <c r="N43" s="1">
        <v>88.473058142857141</v>
      </c>
      <c r="O43" s="3">
        <v>0.89408921202129099</v>
      </c>
      <c r="P43" s="3">
        <v>5.397897804896485E-3</v>
      </c>
      <c r="Q43" s="3">
        <v>-4.2855243809371099E-2</v>
      </c>
      <c r="R43" s="3">
        <v>7.7791885863694541E-3</v>
      </c>
      <c r="T43" s="1">
        <v>76.384520980769224</v>
      </c>
      <c r="U43" s="3">
        <v>0.90875421836959858</v>
      </c>
      <c r="V43" s="3">
        <v>6.7715512083074128E-3</v>
      </c>
      <c r="W43" s="3">
        <v>-4.3505831257115761E-2</v>
      </c>
      <c r="X43" s="3">
        <v>9.4899915240867529E-3</v>
      </c>
    </row>
    <row r="44" spans="2:24" x14ac:dyDescent="0.2">
      <c r="B44" s="1">
        <v>90.118485884259258</v>
      </c>
      <c r="C44" s="3">
        <v>0.90803197603405073</v>
      </c>
      <c r="D44" s="3">
        <v>6.3591412615599547E-3</v>
      </c>
      <c r="E44" s="3">
        <v>-1.8841554842827204E-2</v>
      </c>
      <c r="F44" s="3">
        <v>5.1984240882642623E-3</v>
      </c>
      <c r="H44" s="1">
        <v>104.49464676785715</v>
      </c>
      <c r="I44" s="3">
        <v>0.88776665555870182</v>
      </c>
      <c r="J44" s="3">
        <v>5.9026616271049982E-3</v>
      </c>
      <c r="K44" s="3">
        <v>-4.901083597594761E-2</v>
      </c>
      <c r="L44" s="3">
        <v>5.7097895955873813E-3</v>
      </c>
      <c r="N44" s="1">
        <v>88.473058142857141</v>
      </c>
      <c r="O44" s="3">
        <v>0.89443020300837661</v>
      </c>
      <c r="P44" s="3">
        <v>4.591521106585077E-3</v>
      </c>
      <c r="Q44" s="3">
        <v>-4.7159621997164225E-2</v>
      </c>
      <c r="R44" s="3">
        <v>7.3528553102023267E-3</v>
      </c>
      <c r="T44" s="1">
        <v>76.384520980769224</v>
      </c>
      <c r="U44" s="3">
        <v>0.91339510590061435</v>
      </c>
      <c r="V44" s="3">
        <v>6.8352734421868178E-3</v>
      </c>
      <c r="W44" s="3">
        <v>-4.9730479570602858E-2</v>
      </c>
      <c r="X44" s="3">
        <v>9.5241508197289361E-3</v>
      </c>
    </row>
    <row r="45" spans="2:24" x14ac:dyDescent="0.2">
      <c r="B45" s="1">
        <v>94.338485884259256</v>
      </c>
      <c r="C45" s="3">
        <v>0.91238361984218397</v>
      </c>
      <c r="D45" s="3">
        <v>9.9258670091488567E-3</v>
      </c>
      <c r="E45" s="3">
        <v>-2.4745182334468121E-2</v>
      </c>
      <c r="F45" s="3">
        <v>1.1329282635511209E-2</v>
      </c>
      <c r="H45" s="1">
        <v>104.49464676785715</v>
      </c>
      <c r="I45" s="3">
        <v>0.88127266549267291</v>
      </c>
      <c r="J45" s="3">
        <v>8.2272416231479843E-3</v>
      </c>
      <c r="K45" s="3">
        <v>-4.978395426929795E-2</v>
      </c>
      <c r="L45" s="3">
        <v>6.8963563764054521E-3</v>
      </c>
      <c r="N45" s="1">
        <v>88.473058142857141</v>
      </c>
      <c r="O45" s="3">
        <v>0.89234407177150876</v>
      </c>
      <c r="P45" s="3">
        <v>5.6782942003028086E-3</v>
      </c>
      <c r="Q45" s="3">
        <v>-4.2716002126851921E-2</v>
      </c>
      <c r="R45" s="3">
        <v>7.8974050307684743E-3</v>
      </c>
      <c r="T45" s="1">
        <v>76.384520980769224</v>
      </c>
      <c r="U45" s="3">
        <v>0.91438286325495943</v>
      </c>
      <c r="V45" s="3">
        <v>7.437107384113139E-3</v>
      </c>
      <c r="W45" s="3">
        <v>-4.6516439578369012E-2</v>
      </c>
      <c r="X45" s="3">
        <v>1.1937763288543467E-2</v>
      </c>
    </row>
    <row r="46" spans="2:24" x14ac:dyDescent="0.2">
      <c r="B46" s="1">
        <v>94.338485884259256</v>
      </c>
      <c r="C46" s="3">
        <v>0.90908706162550978</v>
      </c>
      <c r="D46" s="3">
        <v>1.08232893626231E-2</v>
      </c>
      <c r="E46" s="3">
        <v>-2.5082998876757617E-2</v>
      </c>
      <c r="F46" s="3">
        <v>1.0551364963212117E-2</v>
      </c>
      <c r="H46" s="1">
        <v>104.49464676785715</v>
      </c>
      <c r="I46" s="3">
        <v>0.88779558564888905</v>
      </c>
      <c r="J46" s="3">
        <v>8.5321871111520529E-3</v>
      </c>
      <c r="K46" s="3">
        <v>-5.3135838590957801E-2</v>
      </c>
      <c r="L46" s="3">
        <v>6.8855783259465916E-3</v>
      </c>
      <c r="N46" s="1">
        <v>88.473058142857141</v>
      </c>
      <c r="O46" s="3">
        <v>0.89225564450326356</v>
      </c>
      <c r="P46" s="3">
        <v>6.1885517112387012E-3</v>
      </c>
      <c r="Q46" s="3">
        <v>-4.0882103950032771E-2</v>
      </c>
      <c r="R46" s="3">
        <v>8.1155296814767585E-3</v>
      </c>
      <c r="T46" s="1">
        <v>76.384520980769224</v>
      </c>
      <c r="U46" s="3">
        <v>0.9105897438564734</v>
      </c>
      <c r="V46" s="3">
        <v>6.8613649610675181E-3</v>
      </c>
      <c r="W46" s="3">
        <v>-4.4882456129850222E-2</v>
      </c>
      <c r="X46" s="3">
        <v>9.3442345488233981E-3</v>
      </c>
    </row>
    <row r="47" spans="2:24" x14ac:dyDescent="0.2">
      <c r="B47" s="1">
        <v>94.338485884259256</v>
      </c>
      <c r="C47" s="3">
        <v>0.91391939282199353</v>
      </c>
      <c r="D47" s="3">
        <v>8.407399422893716E-3</v>
      </c>
      <c r="E47" s="3">
        <v>-2.2713879466038225E-2</v>
      </c>
      <c r="F47" s="3">
        <v>9.6038174327891836E-3</v>
      </c>
      <c r="H47" s="1">
        <v>108.71464676785715</v>
      </c>
      <c r="I47" s="3">
        <v>0.89350339349225694</v>
      </c>
      <c r="J47" s="3">
        <v>8.2931501236924339E-3</v>
      </c>
      <c r="K47" s="3">
        <v>-5.1280445488747037E-2</v>
      </c>
      <c r="L47" s="3">
        <v>1.0278431802004113E-2</v>
      </c>
      <c r="N47" s="1">
        <v>92.69305814285714</v>
      </c>
      <c r="O47" s="3">
        <v>0.9038546036769084</v>
      </c>
      <c r="P47" s="3">
        <v>8.7598454195035921E-3</v>
      </c>
      <c r="Q47" s="3">
        <v>-4.7702422161939678E-2</v>
      </c>
      <c r="R47" s="3">
        <v>1.2147115473682191E-2</v>
      </c>
      <c r="T47" s="1">
        <v>87.164520980769225</v>
      </c>
      <c r="U47" s="3">
        <v>0.88757565906117308</v>
      </c>
      <c r="V47" s="3">
        <v>4.9842083079292563E-3</v>
      </c>
      <c r="W47" s="3">
        <v>-5.10152623597602E-2</v>
      </c>
      <c r="X47" s="3">
        <v>8.8536226676429203E-3</v>
      </c>
    </row>
    <row r="48" spans="2:24" x14ac:dyDescent="0.2">
      <c r="B48" s="1">
        <v>94.338485884259256</v>
      </c>
      <c r="C48" s="3">
        <v>0.91309219694959964</v>
      </c>
      <c r="D48" s="3">
        <v>9.2141425007629188E-3</v>
      </c>
      <c r="E48" s="3">
        <v>-2.7568385178608049E-2</v>
      </c>
      <c r="F48" s="3">
        <v>1.0382401455755783E-2</v>
      </c>
      <c r="H48" s="1">
        <v>108.71464676785715</v>
      </c>
      <c r="I48" s="3">
        <v>0.89754511204699028</v>
      </c>
      <c r="J48" s="3">
        <v>7.8092948049109778E-3</v>
      </c>
      <c r="K48" s="3">
        <v>-5.8177819910289773E-2</v>
      </c>
      <c r="L48" s="3">
        <v>1.0468253681682608E-2</v>
      </c>
      <c r="N48" s="1">
        <v>92.69305814285714</v>
      </c>
      <c r="O48" s="3">
        <v>0.89964909809005511</v>
      </c>
      <c r="P48" s="3">
        <v>9.4518055436545075E-3</v>
      </c>
      <c r="Q48" s="3">
        <v>-5.0838814594493451E-2</v>
      </c>
      <c r="R48" s="3">
        <v>1.3998603157598228E-2</v>
      </c>
      <c r="T48" s="1">
        <v>87.164520980769225</v>
      </c>
      <c r="U48" s="3">
        <v>0.88848686381503295</v>
      </c>
      <c r="V48" s="3">
        <v>4.5335366371511074E-3</v>
      </c>
      <c r="W48" s="3">
        <v>-5.161678352944913E-2</v>
      </c>
      <c r="X48" s="3">
        <v>9.5740872389820531E-3</v>
      </c>
    </row>
    <row r="49" spans="2:24" x14ac:dyDescent="0.2">
      <c r="B49" s="1">
        <v>105.11848588425926</v>
      </c>
      <c r="C49" s="3">
        <v>0.89427865245747906</v>
      </c>
      <c r="D49" s="3">
        <v>7.1236099609950218E-3</v>
      </c>
      <c r="E49" s="3">
        <v>-3.928218156488876E-2</v>
      </c>
      <c r="F49" s="3">
        <v>4.4239155563724772E-3</v>
      </c>
      <c r="H49" s="1">
        <v>108.71464676785715</v>
      </c>
      <c r="I49" s="3">
        <v>0.89449879236286256</v>
      </c>
      <c r="J49" s="3">
        <v>8.9089767504631628E-3</v>
      </c>
      <c r="K49" s="3">
        <v>-5.6308496984454788E-2</v>
      </c>
      <c r="L49" s="3">
        <v>1.1628092114320913E-2</v>
      </c>
      <c r="N49" s="1">
        <v>92.69305814285714</v>
      </c>
      <c r="O49" s="3">
        <v>0.89871774815723726</v>
      </c>
      <c r="P49" s="3">
        <v>1.0873052318763631E-2</v>
      </c>
      <c r="Q49" s="3">
        <v>-4.6141087563317577E-2</v>
      </c>
      <c r="R49" s="3">
        <v>1.2686496052713974E-2</v>
      </c>
      <c r="T49" s="1">
        <v>87.164520980769225</v>
      </c>
      <c r="U49" s="3">
        <v>0.88506019457063489</v>
      </c>
      <c r="V49" s="3">
        <v>7.3032661803194157E-3</v>
      </c>
      <c r="W49" s="3">
        <v>-5.2226184107859307E-2</v>
      </c>
      <c r="X49" s="3">
        <v>9.7824951490449192E-3</v>
      </c>
    </row>
    <row r="50" spans="2:24" x14ac:dyDescent="0.2">
      <c r="B50" s="1">
        <v>105.11848588425926</v>
      </c>
      <c r="C50" s="3">
        <v>0.88808141046096412</v>
      </c>
      <c r="D50" s="3">
        <v>8.0626246911431523E-3</v>
      </c>
      <c r="E50" s="3">
        <v>-3.6612169754856552E-2</v>
      </c>
      <c r="F50" s="3">
        <v>5.7650759711644134E-3</v>
      </c>
      <c r="H50" s="1">
        <v>108.71464676785715</v>
      </c>
      <c r="I50" s="3">
        <v>0.89141780571798057</v>
      </c>
      <c r="J50" s="3">
        <v>7.0899360518349337E-3</v>
      </c>
      <c r="K50" s="3">
        <v>-5.6284731065992112E-2</v>
      </c>
      <c r="L50" s="3">
        <v>1.1254461848648945E-2</v>
      </c>
      <c r="N50" s="1">
        <v>92.69305814285714</v>
      </c>
      <c r="O50" s="3">
        <v>0.90251819602047867</v>
      </c>
      <c r="P50" s="3">
        <v>8.8781998930723156E-3</v>
      </c>
      <c r="Q50" s="3">
        <v>-5.0109898477764543E-2</v>
      </c>
      <c r="R50" s="3">
        <v>1.336570163077646E-2</v>
      </c>
      <c r="T50" s="1">
        <v>87.164520980769225</v>
      </c>
      <c r="U50" s="3">
        <v>0.88762435772877413</v>
      </c>
      <c r="V50" s="3">
        <v>5.1206672198863901E-3</v>
      </c>
      <c r="W50" s="3">
        <v>-5.6160825292741613E-2</v>
      </c>
      <c r="X50" s="3">
        <v>8.5751943790339357E-3</v>
      </c>
    </row>
    <row r="51" spans="2:24" x14ac:dyDescent="0.2">
      <c r="B51" s="1">
        <v>105.11848588425926</v>
      </c>
      <c r="C51" s="3">
        <v>0.89352336896488727</v>
      </c>
      <c r="D51" s="3">
        <v>7.8254137824541152E-3</v>
      </c>
      <c r="E51" s="3">
        <v>-3.6540208174099788E-2</v>
      </c>
      <c r="F51" s="3">
        <v>5.2974902146737954E-3</v>
      </c>
      <c r="H51" s="1">
        <v>119.49464676785715</v>
      </c>
      <c r="I51" s="3">
        <v>0.87831965617111185</v>
      </c>
      <c r="J51" s="3">
        <v>8.5417628595846201E-3</v>
      </c>
      <c r="K51" s="3">
        <v>-7.3407855724520937E-2</v>
      </c>
      <c r="L51" s="3">
        <v>4.5503578761072836E-3</v>
      </c>
      <c r="N51" s="1">
        <v>103.47305814285714</v>
      </c>
      <c r="O51" s="3">
        <v>0.87953679369612925</v>
      </c>
      <c r="P51" s="3">
        <v>7.0125493353337719E-3</v>
      </c>
      <c r="Q51" s="3">
        <v>-6.0795622753245786E-2</v>
      </c>
      <c r="R51" s="3">
        <v>7.1438282088644202E-3</v>
      </c>
      <c r="T51" s="1">
        <v>87.164520980769225</v>
      </c>
      <c r="U51" s="3">
        <v>0.88638515110193006</v>
      </c>
      <c r="V51" s="3">
        <v>4.977804344732252E-3</v>
      </c>
      <c r="W51" s="3">
        <v>-5.4728599963560699E-2</v>
      </c>
      <c r="X51" s="3">
        <v>8.4045078932247462E-3</v>
      </c>
    </row>
    <row r="52" spans="2:24" x14ac:dyDescent="0.2">
      <c r="B52" s="1">
        <v>105.11848588425926</v>
      </c>
      <c r="C52" s="3">
        <v>0.8934956909230406</v>
      </c>
      <c r="D52" s="3">
        <v>6.0158866456222187E-3</v>
      </c>
      <c r="E52" s="3">
        <v>-3.849652726426997E-2</v>
      </c>
      <c r="F52" s="3">
        <v>4.2299358117863905E-3</v>
      </c>
      <c r="H52" s="1">
        <v>119.49464676785715</v>
      </c>
      <c r="I52" s="3">
        <v>0.87473864218621866</v>
      </c>
      <c r="J52" s="3">
        <v>6.7198889134917434E-3</v>
      </c>
      <c r="K52" s="3">
        <v>-7.3141057145741831E-2</v>
      </c>
      <c r="L52" s="3">
        <v>5.2620905389186888E-3</v>
      </c>
      <c r="N52" s="1">
        <v>103.47305814285714</v>
      </c>
      <c r="O52" s="3">
        <v>0.88039164939191716</v>
      </c>
      <c r="P52" s="3">
        <v>7.412253223725824E-3</v>
      </c>
      <c r="Q52" s="3">
        <v>-6.6808864369733031E-2</v>
      </c>
      <c r="R52" s="3">
        <v>9.5433633971789261E-3</v>
      </c>
      <c r="T52" s="1">
        <v>91.384520980769224</v>
      </c>
      <c r="U52" s="3">
        <v>0.90038773239522563</v>
      </c>
      <c r="V52" s="3">
        <v>1.0731445337900044E-2</v>
      </c>
      <c r="W52" s="3">
        <v>-6.2059189968788321E-2</v>
      </c>
      <c r="X52" s="3">
        <v>1.499622542492313E-2</v>
      </c>
    </row>
    <row r="53" spans="2:24" x14ac:dyDescent="0.2">
      <c r="B53" s="1">
        <v>109.33848588425926</v>
      </c>
      <c r="C53" s="3">
        <v>0.90315683900477217</v>
      </c>
      <c r="D53" s="3">
        <v>8.2361501141884012E-3</v>
      </c>
      <c r="E53" s="3">
        <v>-4.6088446212309869E-2</v>
      </c>
      <c r="F53" s="3">
        <v>9.5077589026012124E-3</v>
      </c>
      <c r="H53" s="1">
        <v>119.49464676785715</v>
      </c>
      <c r="I53" s="3">
        <v>0.87794895613816815</v>
      </c>
      <c r="J53" s="3">
        <v>6.7935081400503318E-3</v>
      </c>
      <c r="K53" s="3">
        <v>-7.0864652783112006E-2</v>
      </c>
      <c r="L53" s="3">
        <v>4.8468186541153237E-3</v>
      </c>
      <c r="N53" s="1">
        <v>103.47305814285714</v>
      </c>
      <c r="O53" s="3">
        <v>0.88126380069985411</v>
      </c>
      <c r="P53" s="3">
        <v>7.2200233650514126E-3</v>
      </c>
      <c r="Q53" s="3">
        <v>-6.3019797882580775E-2</v>
      </c>
      <c r="R53" s="3">
        <v>7.292105339815818E-3</v>
      </c>
      <c r="T53" s="1">
        <v>91.384520980769224</v>
      </c>
      <c r="U53" s="3">
        <v>0.89748089310985102</v>
      </c>
      <c r="V53" s="3">
        <v>8.3254807611468171E-3</v>
      </c>
      <c r="W53" s="3">
        <v>-6.0900369911834971E-2</v>
      </c>
      <c r="X53" s="3">
        <v>1.2151155779137538E-2</v>
      </c>
    </row>
    <row r="54" spans="2:24" x14ac:dyDescent="0.2">
      <c r="B54" s="1">
        <v>109.33848588425926</v>
      </c>
      <c r="C54" s="3">
        <v>0.89760706746190011</v>
      </c>
      <c r="D54" s="3">
        <v>7.5579074843373792E-3</v>
      </c>
      <c r="E54" s="3">
        <v>-4.1730548204877378E-2</v>
      </c>
      <c r="F54" s="3">
        <v>9.2425425839295638E-3</v>
      </c>
      <c r="H54" s="1">
        <v>119.49464676785715</v>
      </c>
      <c r="I54" s="3">
        <v>0.87845352020367606</v>
      </c>
      <c r="J54" s="3">
        <v>6.2389819436292444E-3</v>
      </c>
      <c r="K54" s="3">
        <v>-7.7132226550970448E-2</v>
      </c>
      <c r="L54" s="3">
        <v>4.667392808021152E-3</v>
      </c>
      <c r="N54" s="1">
        <v>103.47305814285714</v>
      </c>
      <c r="O54" s="3">
        <v>0.8785147160079515</v>
      </c>
      <c r="P54" s="3">
        <v>9.0046275435528515E-3</v>
      </c>
      <c r="Q54" s="3">
        <v>-6.4819833789170764E-2</v>
      </c>
      <c r="R54" s="3">
        <v>1.0346514654375114E-2</v>
      </c>
      <c r="T54" s="1">
        <v>91.384520980769224</v>
      </c>
      <c r="U54" s="3">
        <v>0.90071475204371554</v>
      </c>
      <c r="V54" s="3">
        <v>8.7674102575954864E-3</v>
      </c>
      <c r="W54" s="3">
        <v>-6.3467341170104524E-2</v>
      </c>
      <c r="X54" s="3">
        <v>1.4665530248115764E-2</v>
      </c>
    </row>
    <row r="55" spans="2:24" x14ac:dyDescent="0.2">
      <c r="B55" s="1">
        <v>109.33848588425926</v>
      </c>
      <c r="C55" s="3">
        <v>0.89937389452080296</v>
      </c>
      <c r="D55" s="3">
        <v>7.7303738840114791E-3</v>
      </c>
      <c r="E55" s="3">
        <v>-4.6218192244395669E-2</v>
      </c>
      <c r="F55" s="3">
        <v>8.4601975434563728E-3</v>
      </c>
      <c r="H55" s="1">
        <v>123.71464676785715</v>
      </c>
      <c r="I55" s="3">
        <v>0.88440173192114802</v>
      </c>
      <c r="J55" s="3">
        <v>9.7356185217226162E-3</v>
      </c>
      <c r="K55" s="3">
        <v>-7.9997575577804389E-2</v>
      </c>
      <c r="L55" s="3">
        <v>1.0085660922403488E-2</v>
      </c>
      <c r="N55" s="1">
        <v>107.69305814285714</v>
      </c>
      <c r="O55" s="3">
        <v>0.89084730842841597</v>
      </c>
      <c r="P55" s="3">
        <v>7.5696693375071709E-3</v>
      </c>
      <c r="Q55" s="3">
        <v>-7.1515676057805816E-2</v>
      </c>
      <c r="R55" s="3">
        <v>1.2238001414897276E-2</v>
      </c>
      <c r="T55" s="1">
        <v>91.384520980769224</v>
      </c>
      <c r="U55" s="3">
        <v>0.90110684497950888</v>
      </c>
      <c r="V55" s="3">
        <v>6.5423773615550795E-3</v>
      </c>
      <c r="W55" s="3">
        <v>-6.8218280856462532E-2</v>
      </c>
      <c r="X55" s="3">
        <v>1.0996838239781198E-2</v>
      </c>
    </row>
    <row r="56" spans="2:24" x14ac:dyDescent="0.2">
      <c r="B56" s="1">
        <v>109.33848588425926</v>
      </c>
      <c r="C56" s="3">
        <v>0.89957729994515367</v>
      </c>
      <c r="D56" s="3">
        <v>5.8271469137556901E-3</v>
      </c>
      <c r="E56" s="3">
        <v>-4.5836573970084005E-2</v>
      </c>
      <c r="F56" s="3">
        <v>8.3947117324789568E-3</v>
      </c>
      <c r="H56" s="1">
        <v>123.71464676785715</v>
      </c>
      <c r="I56" s="3">
        <v>0.88688996708487622</v>
      </c>
      <c r="J56" s="3">
        <v>8.8054590973304127E-3</v>
      </c>
      <c r="K56" s="3">
        <v>-8.1001541815479555E-2</v>
      </c>
      <c r="L56" s="3">
        <v>9.3326940132691869E-3</v>
      </c>
      <c r="N56" s="1">
        <v>107.69305814285714</v>
      </c>
      <c r="O56" s="3">
        <v>0.88225364707783538</v>
      </c>
      <c r="P56" s="3">
        <v>8.9037519863653398E-3</v>
      </c>
      <c r="Q56" s="3">
        <v>-6.9961265583743507E-2</v>
      </c>
      <c r="R56" s="3">
        <v>1.3962570470020755E-2</v>
      </c>
      <c r="T56" s="1">
        <v>102.16452098076923</v>
      </c>
      <c r="U56" s="3">
        <v>0.87519761060861012</v>
      </c>
      <c r="V56" s="3">
        <v>1.0614361635495933E-2</v>
      </c>
      <c r="W56" s="3">
        <v>-7.8210296359236847E-2</v>
      </c>
      <c r="X56" s="3">
        <v>8.7899045730549293E-3</v>
      </c>
    </row>
    <row r="57" spans="2:24" x14ac:dyDescent="0.2">
      <c r="B57" s="1">
        <v>120.11848588425926</v>
      </c>
      <c r="C57" s="3">
        <v>0.88621143403586955</v>
      </c>
      <c r="D57" s="3">
        <v>6.6541591936285505E-3</v>
      </c>
      <c r="E57" s="3">
        <v>-5.8833987853416161E-2</v>
      </c>
      <c r="F57" s="3">
        <v>6.0428331703541761E-3</v>
      </c>
      <c r="H57" s="1">
        <v>123.71464676785715</v>
      </c>
      <c r="I57" s="3">
        <v>0.88564148000481491</v>
      </c>
      <c r="J57" s="3">
        <v>1.0485485420758077E-2</v>
      </c>
      <c r="K57" s="3">
        <v>-7.57255092589664E-2</v>
      </c>
      <c r="L57" s="3">
        <v>1.0537592185622457E-2</v>
      </c>
      <c r="N57" s="1">
        <v>107.69305814285714</v>
      </c>
      <c r="O57" s="3">
        <v>0.88584073216600434</v>
      </c>
      <c r="P57" s="3">
        <v>9.8649382582744818E-3</v>
      </c>
      <c r="Q57" s="3">
        <v>-6.9081312711293155E-2</v>
      </c>
      <c r="R57" s="3">
        <v>1.3275023197219158E-2</v>
      </c>
      <c r="T57" s="1">
        <v>102.16452098076923</v>
      </c>
      <c r="U57" s="3">
        <v>0.8687041601549379</v>
      </c>
      <c r="V57" s="3">
        <v>5.3566899244804475E-3</v>
      </c>
      <c r="W57" s="3">
        <v>-7.0929302036609965E-2</v>
      </c>
      <c r="X57" s="3">
        <v>8.0936683216016568E-3</v>
      </c>
    </row>
    <row r="58" spans="2:24" x14ac:dyDescent="0.2">
      <c r="B58" s="1">
        <v>120.11848588425926</v>
      </c>
      <c r="C58" s="3">
        <v>0.88684644735497931</v>
      </c>
      <c r="D58" s="3">
        <v>5.3077288915599078E-3</v>
      </c>
      <c r="E58" s="3">
        <v>-5.6354990489216494E-2</v>
      </c>
      <c r="F58" s="3">
        <v>4.1143383120368334E-3</v>
      </c>
      <c r="H58" s="1">
        <v>123.71464676785715</v>
      </c>
      <c r="I58" s="3">
        <v>0.8849546306790681</v>
      </c>
      <c r="J58" s="3">
        <v>7.8819920077358423E-3</v>
      </c>
      <c r="K58" s="3">
        <v>-7.9066119587112932E-2</v>
      </c>
      <c r="L58" s="3">
        <v>9.4662727041922717E-3</v>
      </c>
      <c r="N58" s="1">
        <v>107.69305814285714</v>
      </c>
      <c r="O58" s="3">
        <v>0.88886433766585948</v>
      </c>
      <c r="P58" s="3">
        <v>9.3548237334238008E-3</v>
      </c>
      <c r="Q58" s="3">
        <v>-6.8485170946239626E-2</v>
      </c>
      <c r="R58" s="3">
        <v>1.2461895805954604E-2</v>
      </c>
      <c r="T58" s="1">
        <v>102.16452098076923</v>
      </c>
      <c r="U58" s="3">
        <v>0.87546453008726821</v>
      </c>
      <c r="V58" s="3">
        <v>6.0524329701696538E-3</v>
      </c>
      <c r="W58" s="3">
        <v>-8.0578968746794669E-2</v>
      </c>
      <c r="X58" s="3">
        <v>9.9974926567237676E-3</v>
      </c>
    </row>
    <row r="59" spans="2:24" x14ac:dyDescent="0.2">
      <c r="B59" s="1">
        <v>120.11848588425926</v>
      </c>
      <c r="C59" s="3">
        <v>0.88992685501492363</v>
      </c>
      <c r="D59" s="3">
        <v>5.5807169978357727E-3</v>
      </c>
      <c r="E59" s="3">
        <v>-5.7512746292092298E-2</v>
      </c>
      <c r="F59" s="3">
        <v>4.9736917561826214E-3</v>
      </c>
      <c r="H59" s="1">
        <v>134.49464676785715</v>
      </c>
      <c r="I59" s="3">
        <v>0.87020595774468101</v>
      </c>
      <c r="J59" s="3">
        <v>5.7560084666237162E-3</v>
      </c>
      <c r="K59" s="3">
        <v>-9.2471000966937555E-2</v>
      </c>
      <c r="L59" s="3">
        <v>4.8638548978954992E-3</v>
      </c>
      <c r="N59" s="1">
        <v>118.47305814285716</v>
      </c>
      <c r="O59" s="3">
        <v>0.87258351333134487</v>
      </c>
      <c r="P59" s="3">
        <v>7.4392193809817778E-3</v>
      </c>
      <c r="Q59" s="3">
        <v>-8.7296817114951589E-2</v>
      </c>
      <c r="R59" s="3">
        <v>5.9994503481546292E-3</v>
      </c>
      <c r="T59" s="1">
        <v>102.16452098076923</v>
      </c>
      <c r="U59" s="3">
        <v>0.87369690538979883</v>
      </c>
      <c r="V59" s="3">
        <v>6.5045648236703437E-3</v>
      </c>
      <c r="W59" s="3">
        <v>-7.8007402483341773E-2</v>
      </c>
      <c r="X59" s="3">
        <v>8.1736098483927364E-3</v>
      </c>
    </row>
    <row r="60" spans="2:24" x14ac:dyDescent="0.2">
      <c r="B60" s="1">
        <v>120.11848588425926</v>
      </c>
      <c r="C60" s="3">
        <v>0.88611016382212782</v>
      </c>
      <c r="D60" s="3">
        <v>6.4674702029716667E-3</v>
      </c>
      <c r="E60" s="3">
        <v>-5.624597312387538E-2</v>
      </c>
      <c r="F60" s="3">
        <v>3.7637571581636644E-3</v>
      </c>
      <c r="H60" s="1">
        <v>134.49464676785715</v>
      </c>
      <c r="I60" s="3">
        <v>0.86448391254660228</v>
      </c>
      <c r="J60" s="3">
        <v>6.1931630963697965E-3</v>
      </c>
      <c r="K60" s="3">
        <v>-9.3688936902857234E-2</v>
      </c>
      <c r="L60" s="3">
        <v>4.7569752322343039E-3</v>
      </c>
      <c r="N60" s="1">
        <v>118.47305814285716</v>
      </c>
      <c r="O60" s="3">
        <v>0.86708659797109855</v>
      </c>
      <c r="P60" s="3">
        <v>6.8669821636060035E-3</v>
      </c>
      <c r="Q60" s="3">
        <v>-8.7281816803233755E-2</v>
      </c>
      <c r="R60" s="3">
        <v>6.5187852072726739E-3</v>
      </c>
      <c r="T60" s="1">
        <v>106.38452098076922</v>
      </c>
      <c r="U60" s="3">
        <v>0.8901251101210742</v>
      </c>
      <c r="V60" s="3">
        <v>7.569236977765648E-3</v>
      </c>
      <c r="W60" s="3">
        <v>-8.8775794501337171E-2</v>
      </c>
      <c r="X60" s="3">
        <v>1.0331303266499321E-2</v>
      </c>
    </row>
    <row r="61" spans="2:24" x14ac:dyDescent="0.2">
      <c r="B61" s="1">
        <v>124.33848588425926</v>
      </c>
      <c r="C61" s="3">
        <v>0.89082718449664733</v>
      </c>
      <c r="D61" s="3">
        <v>8.5661257974742194E-3</v>
      </c>
      <c r="E61" s="3">
        <v>-5.9029300501383455E-2</v>
      </c>
      <c r="F61" s="3">
        <v>8.4403652363300528E-3</v>
      </c>
      <c r="H61" s="1">
        <v>134.49464676785715</v>
      </c>
      <c r="I61" s="3">
        <v>0.87550519129969073</v>
      </c>
      <c r="J61" s="3">
        <v>8.9038789502774336E-3</v>
      </c>
      <c r="K61" s="3">
        <v>-9.2126828534508654E-2</v>
      </c>
      <c r="L61" s="3">
        <v>4.466342025256898E-3</v>
      </c>
      <c r="N61" s="1">
        <v>118.47305814285716</v>
      </c>
      <c r="O61" s="3">
        <v>0.86691932527890991</v>
      </c>
      <c r="P61" s="3">
        <v>9.141170654022682E-3</v>
      </c>
      <c r="Q61" s="3">
        <v>-8.7901387195326364E-2</v>
      </c>
      <c r="R61" s="3">
        <v>6.975760471080358E-3</v>
      </c>
      <c r="T61" s="1">
        <v>106.38452098076922</v>
      </c>
      <c r="U61" s="3">
        <v>0.89021623596031241</v>
      </c>
      <c r="V61" s="3">
        <v>7.6030076909864193E-3</v>
      </c>
      <c r="W61" s="3">
        <v>-8.9864663398532732E-2</v>
      </c>
      <c r="X61" s="3">
        <v>1.1699856292381627E-2</v>
      </c>
    </row>
    <row r="62" spans="2:24" x14ac:dyDescent="0.2">
      <c r="B62" s="1">
        <v>124.33848588425926</v>
      </c>
      <c r="C62" s="3">
        <v>0.8920347731919529</v>
      </c>
      <c r="D62" s="3">
        <v>8.3883836054911148E-3</v>
      </c>
      <c r="E62" s="3">
        <v>-5.9630053100152638E-2</v>
      </c>
      <c r="F62" s="3">
        <v>7.002488253923642E-3</v>
      </c>
      <c r="H62" s="1">
        <v>134.49464676785715</v>
      </c>
      <c r="I62" s="3">
        <v>0.86936249546014177</v>
      </c>
      <c r="J62" s="3">
        <v>5.9020262357258818E-3</v>
      </c>
      <c r="K62" s="3">
        <v>-9.4756364959337425E-2</v>
      </c>
      <c r="L62" s="3">
        <v>5.0483330559052478E-3</v>
      </c>
      <c r="N62" s="1">
        <v>118.47305814285716</v>
      </c>
      <c r="O62" s="3">
        <v>0.86536853174614581</v>
      </c>
      <c r="P62" s="3">
        <v>9.4699943240130896E-3</v>
      </c>
      <c r="Q62" s="3">
        <v>-9.0734228232512065E-2</v>
      </c>
      <c r="R62" s="3">
        <v>7.8729879617959742E-3</v>
      </c>
      <c r="T62" s="1">
        <v>106.38452098076922</v>
      </c>
      <c r="U62" s="3">
        <v>0.88572806513479174</v>
      </c>
      <c r="V62" s="3">
        <v>7.26174272820401E-3</v>
      </c>
      <c r="W62" s="3">
        <v>-8.9163086663835961E-2</v>
      </c>
      <c r="X62" s="3">
        <v>1.3743119156644074E-2</v>
      </c>
    </row>
    <row r="63" spans="2:24" x14ac:dyDescent="0.2">
      <c r="B63" s="1">
        <v>124.33848588425926</v>
      </c>
      <c r="C63" s="3">
        <v>0.89725659398868451</v>
      </c>
      <c r="D63" s="3">
        <v>8.2220546848829137E-3</v>
      </c>
      <c r="E63" s="3">
        <v>-6.528316944603893E-2</v>
      </c>
      <c r="F63" s="3">
        <v>9.970413774407173E-3</v>
      </c>
      <c r="H63" s="1">
        <v>138.71464676785715</v>
      </c>
      <c r="I63" s="3">
        <v>0.87731886234216672</v>
      </c>
      <c r="J63" s="3">
        <v>8.2999366917438921E-3</v>
      </c>
      <c r="K63" s="3">
        <v>-9.3905782932354326E-2</v>
      </c>
      <c r="L63" s="3">
        <v>8.1458732403813829E-3</v>
      </c>
      <c r="N63" s="1">
        <v>122.69305814285715</v>
      </c>
      <c r="O63" s="3">
        <v>0.87791556380390878</v>
      </c>
      <c r="P63" s="3">
        <v>7.995045524609716E-3</v>
      </c>
      <c r="Q63" s="3">
        <v>-9.3901046149420186E-2</v>
      </c>
      <c r="R63" s="3">
        <v>1.0558012356834448E-2</v>
      </c>
      <c r="T63" s="1">
        <v>106.38452098076922</v>
      </c>
      <c r="U63" s="3">
        <v>0.88688904163253435</v>
      </c>
      <c r="V63" s="3">
        <v>7.5938407886362632E-3</v>
      </c>
      <c r="W63" s="3">
        <v>-9.0342239198944116E-2</v>
      </c>
      <c r="X63" s="3">
        <v>1.0940095027734112E-2</v>
      </c>
    </row>
    <row r="64" spans="2:24" x14ac:dyDescent="0.2">
      <c r="B64" s="1">
        <v>124.33848588425926</v>
      </c>
      <c r="C64" s="3">
        <v>0.89343640377415179</v>
      </c>
      <c r="D64" s="3">
        <v>7.5417420130114796E-3</v>
      </c>
      <c r="E64" s="3">
        <v>-6.5728909389012963E-2</v>
      </c>
      <c r="F64" s="3">
        <v>7.9792321659054866E-3</v>
      </c>
      <c r="H64" s="1">
        <v>138.71464676785715</v>
      </c>
      <c r="I64" s="3">
        <v>0.8776716916951427</v>
      </c>
      <c r="J64" s="3">
        <v>9.7455411919045026E-3</v>
      </c>
      <c r="K64" s="3">
        <v>-9.939055597853115E-2</v>
      </c>
      <c r="L64" s="3">
        <v>8.6288752962054138E-3</v>
      </c>
      <c r="N64" s="1">
        <v>122.69305814285715</v>
      </c>
      <c r="O64" s="3">
        <v>0.87975199900404499</v>
      </c>
      <c r="P64" s="3">
        <v>1.0417482400642546E-2</v>
      </c>
      <c r="Q64" s="3">
        <v>-9.3501802884140589E-2</v>
      </c>
      <c r="R64" s="3">
        <v>1.1203389168376704E-2</v>
      </c>
      <c r="T64" s="1">
        <v>117.16452098076923</v>
      </c>
      <c r="U64" s="3">
        <v>0.86594174219364994</v>
      </c>
      <c r="V64" s="3">
        <v>6.9394306009707973E-3</v>
      </c>
      <c r="W64" s="3">
        <v>-0.10674326791596959</v>
      </c>
      <c r="X64" s="3">
        <v>7.3184725602422332E-3</v>
      </c>
    </row>
    <row r="65" spans="2:24" x14ac:dyDescent="0.2">
      <c r="B65" s="1">
        <v>135.11848588425926</v>
      </c>
      <c r="C65" s="3">
        <v>0.87944267987550362</v>
      </c>
      <c r="D65" s="3">
        <v>7.4028428915352638E-3</v>
      </c>
      <c r="E65" s="3">
        <v>-7.0173353515539633E-2</v>
      </c>
      <c r="F65" s="3">
        <v>3.9550197233562774E-3</v>
      </c>
      <c r="H65" s="1">
        <v>138.71464676785715</v>
      </c>
      <c r="I65" s="3">
        <v>0.8790883552918265</v>
      </c>
      <c r="J65" s="3">
        <v>9.0058855264671615E-3</v>
      </c>
      <c r="K65" s="3">
        <v>-9.8584450090175871E-2</v>
      </c>
      <c r="L65" s="3">
        <v>8.8021629987516496E-3</v>
      </c>
      <c r="N65" s="1">
        <v>122.69305814285715</v>
      </c>
      <c r="O65" s="3">
        <v>0.88131161934564695</v>
      </c>
      <c r="P65" s="3">
        <v>8.5936940653945412E-3</v>
      </c>
      <c r="Q65" s="3">
        <v>-9.9978259385387194E-2</v>
      </c>
      <c r="R65" s="3">
        <v>1.1277761964033727E-2</v>
      </c>
      <c r="T65" s="1">
        <v>117.16452098076923</v>
      </c>
      <c r="U65" s="3">
        <v>0.86598103550030481</v>
      </c>
      <c r="V65" s="3">
        <v>8.3856857179865629E-3</v>
      </c>
      <c r="W65" s="3">
        <v>-0.10775631245137504</v>
      </c>
      <c r="X65" s="3">
        <v>9.1724991028399733E-3</v>
      </c>
    </row>
    <row r="66" spans="2:24" x14ac:dyDescent="0.2">
      <c r="B66" s="1">
        <v>135.11848588425926</v>
      </c>
      <c r="C66" s="3">
        <v>0.88026912429711746</v>
      </c>
      <c r="D66" s="3">
        <v>7.0230728017331469E-3</v>
      </c>
      <c r="E66" s="3">
        <v>-7.4996824503526432E-2</v>
      </c>
      <c r="F66" s="3">
        <v>4.2475500181570081E-3</v>
      </c>
      <c r="H66" s="1">
        <v>138.71464676785715</v>
      </c>
      <c r="I66" s="3">
        <v>0.88663465108187334</v>
      </c>
      <c r="J66" s="3">
        <v>8.8040998625832419E-3</v>
      </c>
      <c r="K66" s="3">
        <v>-9.7143341015010806E-2</v>
      </c>
      <c r="L66" s="3">
        <v>8.3435126323151004E-3</v>
      </c>
      <c r="N66" s="1">
        <v>122.69305814285715</v>
      </c>
      <c r="O66" s="3">
        <v>0.88174656306403154</v>
      </c>
      <c r="P66" s="3">
        <v>1.1368202496535558E-2</v>
      </c>
      <c r="Q66" s="3">
        <v>-9.9980078599051225E-2</v>
      </c>
      <c r="R66" s="3">
        <v>1.2124024917503133E-2</v>
      </c>
      <c r="T66" s="1">
        <v>117.16452098076923</v>
      </c>
      <c r="U66" s="3">
        <v>0.86867896842536851</v>
      </c>
      <c r="V66" s="3">
        <v>7.7694935486671782E-3</v>
      </c>
      <c r="W66" s="3">
        <v>-0.10650028305867254</v>
      </c>
      <c r="X66" s="3">
        <v>8.9855330671536632E-3</v>
      </c>
    </row>
    <row r="67" spans="2:24" x14ac:dyDescent="0.2">
      <c r="B67" s="1">
        <v>135.11848588425926</v>
      </c>
      <c r="C67" s="3">
        <v>0.88006363522313646</v>
      </c>
      <c r="D67" s="3">
        <v>6.5476614754418636E-3</v>
      </c>
      <c r="E67" s="3">
        <v>-7.1300249029658203E-2</v>
      </c>
      <c r="F67" s="3">
        <v>3.901442927846656E-3</v>
      </c>
      <c r="H67" s="1">
        <v>149.49464676785715</v>
      </c>
      <c r="I67" s="3">
        <v>0.86212541649142105</v>
      </c>
      <c r="J67" s="3">
        <v>6.3142081547522691E-3</v>
      </c>
      <c r="K67" s="3">
        <v>-0.11040308244408077</v>
      </c>
      <c r="L67" s="3">
        <v>4.5203069210398164E-3</v>
      </c>
      <c r="N67" s="1">
        <v>133.47305814285716</v>
      </c>
      <c r="O67" s="3">
        <v>0.85919623177830817</v>
      </c>
      <c r="P67" s="3">
        <v>8.9270660889870009E-3</v>
      </c>
      <c r="Q67" s="3">
        <v>-0.11019502069267718</v>
      </c>
      <c r="R67" s="3">
        <v>5.7390393566366651E-3</v>
      </c>
      <c r="T67" s="1">
        <v>117.16452098076923</v>
      </c>
      <c r="U67" s="3">
        <v>0.86187001397135887</v>
      </c>
      <c r="V67" s="3">
        <v>7.8927963854188692E-3</v>
      </c>
      <c r="W67" s="3">
        <v>-0.10654595273023487</v>
      </c>
      <c r="X67" s="3">
        <v>9.1352599780680985E-3</v>
      </c>
    </row>
    <row r="68" spans="2:24" x14ac:dyDescent="0.2">
      <c r="B68" s="1">
        <v>135.11848588425926</v>
      </c>
      <c r="C68" s="3">
        <v>0.8875684250211775</v>
      </c>
      <c r="D68" s="3">
        <v>5.4467726104376543E-3</v>
      </c>
      <c r="E68" s="3">
        <v>-7.3546905225377698E-2</v>
      </c>
      <c r="F68" s="3">
        <v>4.4458855999590869E-3</v>
      </c>
      <c r="H68" s="1">
        <v>149.49464676785715</v>
      </c>
      <c r="I68" s="3">
        <v>0.8632012426995731</v>
      </c>
      <c r="J68" s="3">
        <v>6.4177896887527737E-3</v>
      </c>
      <c r="K68" s="3">
        <v>-0.11242882289672215</v>
      </c>
      <c r="L68" s="3">
        <v>4.8641513188534572E-3</v>
      </c>
      <c r="N68" s="1">
        <v>133.47305814285716</v>
      </c>
      <c r="O68" s="3">
        <v>0.86442954009630901</v>
      </c>
      <c r="P68" s="3">
        <v>6.9590411547821368E-3</v>
      </c>
      <c r="Q68" s="3">
        <v>-0.11063328838122205</v>
      </c>
      <c r="R68" s="3">
        <v>6.0466300862264365E-3</v>
      </c>
      <c r="T68" s="1">
        <v>121.38452098076922</v>
      </c>
      <c r="U68" s="3">
        <v>0.88213302085417755</v>
      </c>
      <c r="V68" s="3">
        <v>1.0410337302101709E-2</v>
      </c>
      <c r="W68" s="3">
        <v>-0.1232057263147926</v>
      </c>
      <c r="X68" s="3">
        <v>9.182182711003321E-3</v>
      </c>
    </row>
    <row r="69" spans="2:24" x14ac:dyDescent="0.2">
      <c r="B69" s="1">
        <v>139.33848588425926</v>
      </c>
      <c r="C69" s="3">
        <v>0.89110244494803414</v>
      </c>
      <c r="D69" s="3">
        <v>8.7245151020386505E-3</v>
      </c>
      <c r="E69" s="3">
        <v>-7.8245186364530692E-2</v>
      </c>
      <c r="F69" s="3">
        <v>7.1739962513045572E-3</v>
      </c>
      <c r="H69" s="1">
        <v>149.49464676785715</v>
      </c>
      <c r="I69" s="3">
        <v>0.86249554779721438</v>
      </c>
      <c r="J69" s="3">
        <v>6.7572395712547023E-3</v>
      </c>
      <c r="K69" s="3">
        <v>-0.11342231753361569</v>
      </c>
      <c r="L69" s="3">
        <v>4.4864642478840708E-3</v>
      </c>
      <c r="N69" s="1">
        <v>133.47305814285716</v>
      </c>
      <c r="O69" s="3">
        <v>0.86184484705405751</v>
      </c>
      <c r="P69" s="3">
        <v>6.5237652465617657E-3</v>
      </c>
      <c r="Q69" s="3">
        <v>-0.11448657586141001</v>
      </c>
      <c r="R69" s="3">
        <v>6.3915368109171465E-3</v>
      </c>
      <c r="T69" s="1">
        <v>121.38452098076922</v>
      </c>
      <c r="U69" s="3">
        <v>0.8808085228150464</v>
      </c>
      <c r="V69" s="3">
        <v>8.7300093618579225E-3</v>
      </c>
      <c r="W69" s="3">
        <v>-0.12021698112773091</v>
      </c>
      <c r="X69" s="3">
        <v>1.1202369849129729E-2</v>
      </c>
    </row>
    <row r="70" spans="2:24" x14ac:dyDescent="0.2">
      <c r="B70" s="1">
        <v>139.33848588425926</v>
      </c>
      <c r="C70" s="3">
        <v>0.89250401531837376</v>
      </c>
      <c r="D70" s="3">
        <v>9.1870691957758686E-3</v>
      </c>
      <c r="E70" s="3">
        <v>-7.844441060346577E-2</v>
      </c>
      <c r="F70" s="3">
        <v>7.7205678490237682E-3</v>
      </c>
      <c r="H70" s="1">
        <v>149.49464676785715</v>
      </c>
      <c r="I70" s="3">
        <v>0.86723620598658002</v>
      </c>
      <c r="J70" s="3">
        <v>9.7532543989476538E-3</v>
      </c>
      <c r="K70" s="3">
        <v>-0.10801104564657309</v>
      </c>
      <c r="L70" s="3">
        <v>5.6248333807872256E-3</v>
      </c>
      <c r="N70" s="1">
        <v>133.47305814285716</v>
      </c>
      <c r="O70" s="3">
        <v>0.85347821661181644</v>
      </c>
      <c r="P70" s="3">
        <v>6.7265595576080006E-3</v>
      </c>
      <c r="Q70" s="3">
        <v>-0.11274383336372376</v>
      </c>
      <c r="R70" s="3">
        <v>7.2375956180734209E-3</v>
      </c>
      <c r="T70" s="1">
        <v>121.38452098076922</v>
      </c>
      <c r="U70" s="3">
        <v>0.8777882848813342</v>
      </c>
      <c r="V70" s="3">
        <v>8.7078065751548389E-3</v>
      </c>
      <c r="W70" s="3">
        <v>-0.12094913606365644</v>
      </c>
      <c r="X70" s="3">
        <v>1.0689405875878076E-2</v>
      </c>
    </row>
    <row r="71" spans="2:24" x14ac:dyDescent="0.2">
      <c r="B71" s="1">
        <v>139.33848588425926</v>
      </c>
      <c r="C71" s="3">
        <v>0.88644356038919569</v>
      </c>
      <c r="D71" s="3">
        <v>7.5968988198407607E-3</v>
      </c>
      <c r="E71" s="3">
        <v>-7.7610466462764052E-2</v>
      </c>
      <c r="F71" s="3">
        <v>8.3520073734435207E-3</v>
      </c>
      <c r="H71" s="1">
        <v>153.71464676785715</v>
      </c>
      <c r="I71" s="3">
        <v>0.8730202374745768</v>
      </c>
      <c r="J71" s="3">
        <v>9.01091525319315E-3</v>
      </c>
      <c r="K71" s="3">
        <v>-0.11552677350464242</v>
      </c>
      <c r="L71" s="3">
        <v>8.4747795030118301E-3</v>
      </c>
      <c r="N71" s="1">
        <v>137.69305814285715</v>
      </c>
      <c r="O71" s="3">
        <v>0.87093785117758316</v>
      </c>
      <c r="P71" s="3">
        <v>1.0224597579361467E-2</v>
      </c>
      <c r="Q71" s="3">
        <v>-0.11788530825793708</v>
      </c>
      <c r="R71" s="3">
        <v>1.1081651805781965E-2</v>
      </c>
      <c r="T71" s="1">
        <v>132.16452098076923</v>
      </c>
      <c r="U71" s="3">
        <v>0.85153436464903853</v>
      </c>
      <c r="V71" s="3">
        <v>9.482612637830113E-3</v>
      </c>
      <c r="W71" s="3">
        <v>-0.12940217441725041</v>
      </c>
      <c r="X71" s="3">
        <v>8.3402906465272434E-3</v>
      </c>
    </row>
    <row r="72" spans="2:24" x14ac:dyDescent="0.2">
      <c r="B72" s="1">
        <v>139.33848588425926</v>
      </c>
      <c r="C72" s="3">
        <v>0.89062293317232055</v>
      </c>
      <c r="D72" s="3">
        <v>7.5380932679130859E-3</v>
      </c>
      <c r="E72" s="3">
        <v>-7.5368307744791224E-2</v>
      </c>
      <c r="F72" s="3">
        <v>6.3872143237634774E-3</v>
      </c>
      <c r="H72" s="1">
        <v>153.71464676785715</v>
      </c>
      <c r="I72" s="3">
        <v>0.87695489388679637</v>
      </c>
      <c r="J72" s="3">
        <v>9.243375529755838E-3</v>
      </c>
      <c r="K72" s="3">
        <v>-0.11192530542475938</v>
      </c>
      <c r="L72" s="3">
        <v>8.2572853971189259E-3</v>
      </c>
      <c r="N72" s="1">
        <v>137.69305814285715</v>
      </c>
      <c r="O72" s="3">
        <v>0.87320306262942005</v>
      </c>
      <c r="P72" s="3">
        <v>9.7463535198977994E-3</v>
      </c>
      <c r="Q72" s="3">
        <v>-0.12015597173173005</v>
      </c>
      <c r="R72" s="3">
        <v>1.0610283734330211E-2</v>
      </c>
      <c r="T72" s="1">
        <v>132.16452098076923</v>
      </c>
      <c r="U72" s="3">
        <v>0.85828397134861933</v>
      </c>
      <c r="V72" s="3">
        <v>7.7976077763171874E-3</v>
      </c>
      <c r="W72" s="3">
        <v>-0.13326522898413376</v>
      </c>
      <c r="X72" s="3">
        <v>7.2795244047967542E-3</v>
      </c>
    </row>
    <row r="73" spans="2:24" x14ac:dyDescent="0.2">
      <c r="B73" s="1">
        <v>150.11848588425926</v>
      </c>
      <c r="C73" s="3">
        <v>0.88039209047527156</v>
      </c>
      <c r="D73" s="3">
        <v>5.3112742737003145E-3</v>
      </c>
      <c r="E73" s="3">
        <v>-8.1952665450632151E-2</v>
      </c>
      <c r="F73" s="3">
        <v>4.6177271499009409E-3</v>
      </c>
      <c r="H73" s="1">
        <v>153.71464676785715</v>
      </c>
      <c r="I73" s="3">
        <v>0.87070606767271053</v>
      </c>
      <c r="J73" s="3">
        <v>1.1089842871445866E-2</v>
      </c>
      <c r="K73" s="3">
        <v>-0.11750477007928552</v>
      </c>
      <c r="L73" s="3">
        <v>9.1400206330069251E-3</v>
      </c>
      <c r="N73" s="1">
        <v>137.69305814285715</v>
      </c>
      <c r="O73" s="3">
        <v>0.86875260978699365</v>
      </c>
      <c r="P73" s="3">
        <v>9.2314174541333269E-3</v>
      </c>
      <c r="Q73" s="3">
        <v>-0.12179375675525185</v>
      </c>
      <c r="R73" s="3">
        <v>1.0687924328816881E-2</v>
      </c>
      <c r="T73" s="1">
        <v>132.16452098076923</v>
      </c>
      <c r="U73" s="3">
        <v>0.85671964936512868</v>
      </c>
      <c r="V73" s="3">
        <v>6.698067611443044E-3</v>
      </c>
      <c r="W73" s="3">
        <v>-0.1299240655124673</v>
      </c>
      <c r="X73" s="3">
        <v>5.9574246234147281E-3</v>
      </c>
    </row>
    <row r="74" spans="2:24" x14ac:dyDescent="0.2">
      <c r="B74" s="1">
        <v>150.11848588425926</v>
      </c>
      <c r="C74" s="3">
        <v>0.87435615995837612</v>
      </c>
      <c r="D74" s="3">
        <v>7.691219222708259E-3</v>
      </c>
      <c r="E74" s="3">
        <v>-8.5559878167878925E-2</v>
      </c>
      <c r="F74" s="3">
        <v>4.7582358504427236E-3</v>
      </c>
      <c r="H74" s="1">
        <v>153.71464676785715</v>
      </c>
      <c r="I74" s="3">
        <v>0.8746191552708249</v>
      </c>
      <c r="J74" s="3">
        <v>9.4936078681137712E-3</v>
      </c>
      <c r="K74" s="3">
        <v>-0.11669589482054768</v>
      </c>
      <c r="L74" s="3">
        <v>8.9859253941651784E-3</v>
      </c>
      <c r="N74" s="1">
        <v>137.69305814285715</v>
      </c>
      <c r="O74" s="3">
        <v>0.87151457705929691</v>
      </c>
      <c r="P74" s="3">
        <v>8.3667617028877189E-3</v>
      </c>
      <c r="Q74" s="3">
        <v>-0.12120005795328151</v>
      </c>
      <c r="R74" s="3">
        <v>1.0805109695741595E-2</v>
      </c>
      <c r="T74" s="1">
        <v>132.16452098076923</v>
      </c>
      <c r="U74" s="3">
        <v>0.85474510713079221</v>
      </c>
      <c r="V74" s="3">
        <v>6.3266142069547393E-3</v>
      </c>
      <c r="W74" s="3">
        <v>-0.13477264041591838</v>
      </c>
      <c r="X74" s="3">
        <v>7.1408478980193079E-3</v>
      </c>
    </row>
    <row r="75" spans="2:24" x14ac:dyDescent="0.2">
      <c r="B75" s="1">
        <v>150.11848588425926</v>
      </c>
      <c r="C75" s="3">
        <v>0.87626287672198189</v>
      </c>
      <c r="D75" s="3">
        <v>6.6901932249456113E-3</v>
      </c>
      <c r="E75" s="3">
        <v>-8.6429560996931651E-2</v>
      </c>
      <c r="F75" s="3">
        <v>5.2515596115124165E-3</v>
      </c>
      <c r="H75" s="1">
        <v>164.49464676785715</v>
      </c>
      <c r="I75" s="3">
        <v>0.85767472718182036</v>
      </c>
      <c r="J75" s="3">
        <v>8.5236902764058882E-3</v>
      </c>
      <c r="K75" s="3">
        <v>-0.12526652800594412</v>
      </c>
      <c r="L75" s="3">
        <v>4.7982372684289998E-3</v>
      </c>
      <c r="N75" s="1">
        <v>148.47305814285716</v>
      </c>
      <c r="O75" s="3">
        <v>0.85134426732641955</v>
      </c>
      <c r="P75" s="3">
        <v>1.0422444630973823E-2</v>
      </c>
      <c r="Q75" s="3">
        <v>-0.13288428225775115</v>
      </c>
      <c r="R75" s="3">
        <v>5.8700540496713083E-3</v>
      </c>
      <c r="T75" s="1">
        <v>136.38452098076922</v>
      </c>
      <c r="U75" s="3">
        <v>0.86952426571662722</v>
      </c>
      <c r="V75" s="3">
        <v>1.0772363730711545E-2</v>
      </c>
      <c r="W75" s="3">
        <v>-0.14062562268017864</v>
      </c>
      <c r="X75" s="3">
        <v>1.0194291262365381E-2</v>
      </c>
    </row>
    <row r="76" spans="2:24" x14ac:dyDescent="0.2">
      <c r="B76" s="1">
        <v>150.11848588425926</v>
      </c>
      <c r="C76" s="3">
        <v>0.87693351995254287</v>
      </c>
      <c r="D76" s="3">
        <v>1.0287337029264088E-2</v>
      </c>
      <c r="E76" s="3">
        <v>-8.2702504740451516E-2</v>
      </c>
      <c r="F76" s="3">
        <v>5.9204175633950189E-3</v>
      </c>
      <c r="H76" s="1">
        <v>164.49464676785715</v>
      </c>
      <c r="I76" s="3">
        <v>0.85907062249473021</v>
      </c>
      <c r="J76" s="3">
        <v>6.7524043251964306E-3</v>
      </c>
      <c r="K76" s="3">
        <v>-0.12722453565561812</v>
      </c>
      <c r="L76" s="3">
        <v>5.247414307759728E-3</v>
      </c>
      <c r="N76" s="1">
        <v>148.47305814285716</v>
      </c>
      <c r="O76" s="3">
        <v>0.85848912539115607</v>
      </c>
      <c r="P76" s="3">
        <v>7.8640311648613889E-3</v>
      </c>
      <c r="Q76" s="3">
        <v>-0.13341626806303541</v>
      </c>
      <c r="R76" s="3">
        <v>7.0065611698250183E-3</v>
      </c>
      <c r="T76" s="1">
        <v>136.38452098076922</v>
      </c>
      <c r="U76" s="3">
        <v>0.88678145894652272</v>
      </c>
      <c r="V76" s="3">
        <v>8.8610354667578821E-3</v>
      </c>
      <c r="W76" s="3">
        <v>-0.11847408751341411</v>
      </c>
      <c r="X76" s="3">
        <v>8.2515217682928559E-3</v>
      </c>
    </row>
    <row r="77" spans="2:24" x14ac:dyDescent="0.2">
      <c r="B77" s="1">
        <v>154.33848588425926</v>
      </c>
      <c r="C77" s="3">
        <v>0.88381556862500554</v>
      </c>
      <c r="D77" s="3">
        <v>8.1343997689586767E-3</v>
      </c>
      <c r="E77" s="3">
        <v>-9.2611161552796417E-2</v>
      </c>
      <c r="F77" s="3">
        <v>9.5751404860791103E-3</v>
      </c>
      <c r="H77" s="1">
        <v>164.49464676785715</v>
      </c>
      <c r="I77" s="3">
        <v>0.85742372394295252</v>
      </c>
      <c r="J77" s="3">
        <v>5.527126550383228E-3</v>
      </c>
      <c r="K77" s="3">
        <v>-0.12547927814806115</v>
      </c>
      <c r="L77" s="3">
        <v>5.5062229354502657E-3</v>
      </c>
      <c r="N77" s="1">
        <v>148.47305814285716</v>
      </c>
      <c r="O77" s="3">
        <v>0.85743445439826294</v>
      </c>
      <c r="P77" s="3">
        <v>6.9725975652631944E-3</v>
      </c>
      <c r="Q77" s="3">
        <v>-0.13013961308230745</v>
      </c>
      <c r="R77" s="3">
        <v>6.435803709520729E-3</v>
      </c>
      <c r="T77" s="1">
        <v>136.38452098076922</v>
      </c>
      <c r="U77" s="3">
        <v>0.86529297513440939</v>
      </c>
      <c r="V77" s="3">
        <v>7.5618816920731587E-3</v>
      </c>
      <c r="W77" s="3">
        <v>-0.14550087341374865</v>
      </c>
      <c r="X77" s="3">
        <v>1.1078906623903477E-2</v>
      </c>
    </row>
    <row r="78" spans="2:24" x14ac:dyDescent="0.2">
      <c r="B78" s="1">
        <v>154.33848588425926</v>
      </c>
      <c r="C78" s="3">
        <v>0.88372707490528835</v>
      </c>
      <c r="D78" s="3">
        <v>1.003353085621753E-2</v>
      </c>
      <c r="E78" s="3">
        <v>-8.8952043248313586E-2</v>
      </c>
      <c r="F78" s="3">
        <v>7.8064349493279896E-3</v>
      </c>
      <c r="H78" s="1">
        <v>164.49464676785715</v>
      </c>
      <c r="I78" s="3">
        <v>0.86216680276033941</v>
      </c>
      <c r="J78" s="3">
        <v>1.0786532969711465E-2</v>
      </c>
      <c r="K78" s="3">
        <v>-0.1226437888774085</v>
      </c>
      <c r="L78" s="3">
        <v>6.4366568235665524E-3</v>
      </c>
      <c r="N78" s="1">
        <v>148.47305814285716</v>
      </c>
      <c r="O78" s="3">
        <v>0.85306513015019336</v>
      </c>
      <c r="P78" s="3">
        <v>7.3771251937726611E-3</v>
      </c>
      <c r="Q78" s="3">
        <v>-0.13383008808618221</v>
      </c>
      <c r="R78" s="3">
        <v>5.8469082633998979E-3</v>
      </c>
      <c r="T78" s="1">
        <v>147.16452098076923</v>
      </c>
      <c r="U78" s="3">
        <v>0.85144706798404579</v>
      </c>
      <c r="V78" s="3">
        <v>1.1978618232914502E-2</v>
      </c>
      <c r="W78" s="3">
        <v>-0.14743976108059445</v>
      </c>
      <c r="X78" s="3">
        <v>9.257282991001552E-3</v>
      </c>
    </row>
    <row r="79" spans="2:24" x14ac:dyDescent="0.2">
      <c r="B79" s="1">
        <v>154.33848588425926</v>
      </c>
      <c r="C79" s="3">
        <v>0.89039788545704512</v>
      </c>
      <c r="D79" s="3">
        <v>7.6760393994105332E-3</v>
      </c>
      <c r="E79" s="3">
        <v>-9.1451705840736502E-2</v>
      </c>
      <c r="F79" s="3">
        <v>1.0054177033864993E-2</v>
      </c>
      <c r="H79" s="1">
        <v>168.71464676785715</v>
      </c>
      <c r="I79" s="3">
        <v>0.86431864764646804</v>
      </c>
      <c r="J79" s="3">
        <v>9.9334212507562573E-3</v>
      </c>
      <c r="K79" s="3">
        <v>-0.12908205679615245</v>
      </c>
      <c r="L79" s="3">
        <v>9.1825472128079667E-3</v>
      </c>
      <c r="N79" s="1">
        <v>152.69305814285713</v>
      </c>
      <c r="O79" s="3">
        <v>0.86390191053835219</v>
      </c>
      <c r="P79" s="3">
        <v>1.0112967639859393E-2</v>
      </c>
      <c r="Q79" s="3">
        <v>-0.13937102178070737</v>
      </c>
      <c r="R79" s="3">
        <v>9.4985471255312343E-3</v>
      </c>
      <c r="T79" s="1">
        <v>147.16452098076923</v>
      </c>
      <c r="U79" s="3">
        <v>0.86212541649142105</v>
      </c>
      <c r="V79" s="3">
        <v>6.3142081547522691E-3</v>
      </c>
      <c r="W79" s="3">
        <v>-0.12783919226491189</v>
      </c>
      <c r="X79" s="3">
        <v>4.5203069210398164E-3</v>
      </c>
    </row>
    <row r="80" spans="2:24" x14ac:dyDescent="0.2">
      <c r="B80" s="1">
        <v>154.33848588425926</v>
      </c>
      <c r="C80" s="3">
        <v>0.88332761309399566</v>
      </c>
      <c r="D80" s="3">
        <v>6.9259518993172184E-3</v>
      </c>
      <c r="E80" s="3">
        <v>-9.3915009083824275E-2</v>
      </c>
      <c r="F80" s="3">
        <v>8.945741008883297E-3</v>
      </c>
      <c r="H80" s="1">
        <v>168.71464676785715</v>
      </c>
      <c r="I80" s="3">
        <v>0.86238873769879965</v>
      </c>
      <c r="J80" s="3">
        <v>1.1344625407546792E-2</v>
      </c>
      <c r="K80" s="3">
        <v>-0.12943692487341221</v>
      </c>
      <c r="L80" s="3">
        <v>1.157888065725959E-2</v>
      </c>
      <c r="N80" s="1">
        <v>152.69305814285713</v>
      </c>
      <c r="O80" s="3">
        <v>0.86610423255684799</v>
      </c>
      <c r="P80" s="3">
        <v>9.0108525904711839E-3</v>
      </c>
      <c r="Q80" s="3">
        <v>-0.14146068464082689</v>
      </c>
      <c r="R80" s="3">
        <v>9.1568934126696408E-3</v>
      </c>
      <c r="T80" s="1">
        <v>147.16452098076923</v>
      </c>
      <c r="U80" s="3">
        <v>0.84829075390195585</v>
      </c>
      <c r="V80" s="3">
        <v>6.15064285479379E-3</v>
      </c>
      <c r="W80" s="3">
        <v>-0.15453082870274853</v>
      </c>
      <c r="X80" s="3">
        <v>7.3828145798722159E-3</v>
      </c>
    </row>
    <row r="81" spans="2:24" x14ac:dyDescent="0.2">
      <c r="B81" s="1">
        <v>165.11848588425926</v>
      </c>
      <c r="C81" s="3">
        <v>0.87069722591242282</v>
      </c>
      <c r="D81" s="3">
        <v>8.5467446501872307E-3</v>
      </c>
      <c r="E81" s="3">
        <v>-9.5349866337832642E-2</v>
      </c>
      <c r="F81" s="3">
        <v>6.9217594553712654E-3</v>
      </c>
      <c r="H81" s="1">
        <v>168.71464676785715</v>
      </c>
      <c r="I81" s="3">
        <v>0.87223945847230866</v>
      </c>
      <c r="J81" s="3">
        <v>8.7252889505546553E-3</v>
      </c>
      <c r="K81" s="3">
        <v>-0.12546935708198259</v>
      </c>
      <c r="L81" s="3">
        <v>7.1817002686316838E-3</v>
      </c>
      <c r="N81" s="1">
        <v>152.69305814285713</v>
      </c>
      <c r="O81" s="3">
        <v>0.86679034024863233</v>
      </c>
      <c r="P81" s="3">
        <v>9.4130624582921714E-3</v>
      </c>
      <c r="Q81" s="3">
        <v>-0.13984486597848042</v>
      </c>
      <c r="R81" s="3">
        <v>1.0358396041941415E-2</v>
      </c>
      <c r="T81" s="1">
        <v>147.16452098076923</v>
      </c>
      <c r="U81" s="3">
        <v>0.84358175614613362</v>
      </c>
      <c r="V81" s="3">
        <v>7.5637496244431481E-3</v>
      </c>
      <c r="W81" s="3">
        <v>-0.15591421127632382</v>
      </c>
      <c r="X81" s="3">
        <v>8.2651981195117838E-3</v>
      </c>
    </row>
    <row r="82" spans="2:24" x14ac:dyDescent="0.2">
      <c r="B82" s="1">
        <v>165.11848588425926</v>
      </c>
      <c r="C82" s="3">
        <v>0.87436932038307325</v>
      </c>
      <c r="D82" s="3">
        <v>6.1162559559154112E-3</v>
      </c>
      <c r="E82" s="3">
        <v>-9.9715218585568324E-2</v>
      </c>
      <c r="F82" s="3">
        <v>7.9522640508226539E-3</v>
      </c>
      <c r="H82" s="1">
        <v>168.71464676785715</v>
      </c>
      <c r="I82" s="3">
        <v>0.867058332567334</v>
      </c>
      <c r="J82" s="3">
        <v>1.0136648965436392E-2</v>
      </c>
      <c r="K82" s="3">
        <v>-0.13054788237240283</v>
      </c>
      <c r="L82" s="3">
        <v>9.5947792049464794E-3</v>
      </c>
      <c r="N82" s="1">
        <v>152.69305814285713</v>
      </c>
      <c r="O82" s="3">
        <v>0.86772321402180164</v>
      </c>
      <c r="P82" s="3">
        <v>9.418009459906283E-3</v>
      </c>
      <c r="Q82" s="3">
        <v>-0.13561815391597185</v>
      </c>
      <c r="R82" s="3">
        <v>9.4277811520921424E-3</v>
      </c>
      <c r="T82" s="1">
        <v>151.38452098076925</v>
      </c>
      <c r="U82" s="3">
        <v>0.86956471670180968</v>
      </c>
      <c r="V82" s="3">
        <v>1.0478163236990199E-2</v>
      </c>
      <c r="W82" s="3">
        <v>-0.16663466853338835</v>
      </c>
      <c r="X82" s="3">
        <v>8.6795743013833287E-3</v>
      </c>
    </row>
    <row r="83" spans="2:24" x14ac:dyDescent="0.2">
      <c r="B83" s="1">
        <v>165.11848588425926</v>
      </c>
      <c r="C83" s="3">
        <v>0.87564690264967104</v>
      </c>
      <c r="D83" s="3">
        <v>6.1391502052791785E-3</v>
      </c>
      <c r="E83" s="3">
        <v>-9.9694849526335949E-2</v>
      </c>
      <c r="F83" s="3">
        <v>4.3833904266331047E-3</v>
      </c>
      <c r="H83" s="1">
        <v>168.71464676785715</v>
      </c>
      <c r="I83" s="3">
        <v>0.86899348969511403</v>
      </c>
      <c r="J83" s="3">
        <v>1.0142561658304915E-2</v>
      </c>
      <c r="K83" s="3">
        <v>-0.1336006428862177</v>
      </c>
      <c r="L83" s="3">
        <v>8.7255804022470049E-3</v>
      </c>
      <c r="N83" s="1">
        <v>163.47305814285716</v>
      </c>
      <c r="O83" s="3">
        <v>0.84476875276721575</v>
      </c>
      <c r="P83" s="3">
        <v>7.336718896852462E-3</v>
      </c>
      <c r="Q83" s="3">
        <v>-0.15168158333720333</v>
      </c>
      <c r="R83" s="3">
        <v>7.3796696062932068E-3</v>
      </c>
      <c r="T83" s="1">
        <v>151.38452098076925</v>
      </c>
      <c r="U83" s="3">
        <v>0.8759138573675459</v>
      </c>
      <c r="V83" s="3">
        <v>9.0705776577320006E-3</v>
      </c>
      <c r="W83" s="3">
        <v>-0.16925915189524224</v>
      </c>
      <c r="X83" s="3">
        <v>9.9567053362882661E-3</v>
      </c>
    </row>
    <row r="84" spans="2:24" x14ac:dyDescent="0.2">
      <c r="B84" s="1">
        <v>169.33848588425926</v>
      </c>
      <c r="C84" s="3">
        <v>0.88114431397221149</v>
      </c>
      <c r="D84" s="3">
        <v>1.0494014301704397E-2</v>
      </c>
      <c r="E84" s="3">
        <v>-0.10646247340193271</v>
      </c>
      <c r="F84" s="3">
        <v>8.1128003524001003E-3</v>
      </c>
      <c r="H84" s="1">
        <v>179.49464676785715</v>
      </c>
      <c r="I84" s="3">
        <v>0.85834326414885009</v>
      </c>
      <c r="J84" s="3">
        <v>6.9091889617303144E-3</v>
      </c>
      <c r="K84" s="3">
        <v>-0.13662490208846195</v>
      </c>
      <c r="L84" s="3">
        <v>5.4804726365169964E-3</v>
      </c>
      <c r="N84" s="1">
        <v>163.47305814285716</v>
      </c>
      <c r="O84" s="3">
        <v>0.84518525496327446</v>
      </c>
      <c r="P84" s="3">
        <v>7.5646612985433171E-3</v>
      </c>
      <c r="Q84" s="3">
        <v>-0.15099523344121127</v>
      </c>
      <c r="R84" s="3">
        <v>8.4081563871542184E-3</v>
      </c>
      <c r="T84" s="1">
        <v>151.38452098076925</v>
      </c>
      <c r="U84" s="3">
        <v>0.86083026324565715</v>
      </c>
      <c r="V84" s="3">
        <v>8.3171795701834673E-3</v>
      </c>
      <c r="W84" s="3">
        <v>-0.1686776458702938</v>
      </c>
      <c r="X84" s="3">
        <v>9.7295748082122432E-3</v>
      </c>
    </row>
    <row r="85" spans="2:24" x14ac:dyDescent="0.2">
      <c r="B85" s="1">
        <v>169.33848588425926</v>
      </c>
      <c r="C85" s="3">
        <v>0.88341494866212344</v>
      </c>
      <c r="D85" s="3">
        <v>1.0051045186523879E-2</v>
      </c>
      <c r="E85" s="3">
        <v>-0.10104772497883456</v>
      </c>
      <c r="F85" s="3">
        <v>9.4148632240521855E-3</v>
      </c>
      <c r="H85" s="1">
        <v>179.49464676785715</v>
      </c>
      <c r="I85" s="3">
        <v>0.85229201811388833</v>
      </c>
      <c r="J85" s="3">
        <v>7.211535880468003E-3</v>
      </c>
      <c r="K85" s="3">
        <v>-0.14549795089232875</v>
      </c>
      <c r="L85" s="3">
        <v>5.3395554595534727E-3</v>
      </c>
      <c r="N85" s="1">
        <v>163.47305814285716</v>
      </c>
      <c r="O85" s="3">
        <v>0.84304315962888454</v>
      </c>
      <c r="P85" s="3">
        <v>9.5497085743645894E-3</v>
      </c>
      <c r="Q85" s="3">
        <v>-0.15322684792412186</v>
      </c>
      <c r="R85" s="3">
        <v>7.3587158911084579E-3</v>
      </c>
      <c r="T85" s="1">
        <v>151.38452098076925</v>
      </c>
      <c r="U85" s="3">
        <v>0.85906760016229211</v>
      </c>
      <c r="V85" s="3">
        <v>8.3004646442408035E-3</v>
      </c>
      <c r="W85" s="3">
        <v>-0.17695279264205924</v>
      </c>
      <c r="X85" s="3">
        <v>9.9061331046329179E-3</v>
      </c>
    </row>
    <row r="86" spans="2:24" x14ac:dyDescent="0.2">
      <c r="B86" s="1">
        <v>169.33848588425926</v>
      </c>
      <c r="C86" s="3">
        <v>0.88132308672439308</v>
      </c>
      <c r="D86" s="3">
        <v>1.2507363200342935E-2</v>
      </c>
      <c r="E86" s="3">
        <v>-0.10626715621330066</v>
      </c>
      <c r="F86" s="3">
        <v>1.0766274117459918E-2</v>
      </c>
      <c r="H86" s="1">
        <v>179.49464676785715</v>
      </c>
      <c r="I86" s="3">
        <v>0.85635256177423558</v>
      </c>
      <c r="J86" s="3">
        <v>6.0284383804336886E-3</v>
      </c>
      <c r="K86" s="3">
        <v>-0.14434595192262312</v>
      </c>
      <c r="L86" s="3">
        <v>5.5727179833876027E-3</v>
      </c>
      <c r="N86" s="1">
        <v>163.47305814285716</v>
      </c>
      <c r="O86" s="3">
        <v>0.84904262955712617</v>
      </c>
      <c r="P86" s="3">
        <v>7.6795951863770006E-3</v>
      </c>
      <c r="Q86" s="3">
        <v>-0.14854711643200641</v>
      </c>
      <c r="R86" s="3">
        <v>6.7414361283019393E-3</v>
      </c>
      <c r="T86" s="1">
        <v>162.16452098076923</v>
      </c>
      <c r="U86" s="3">
        <v>0.84579720821431947</v>
      </c>
      <c r="V86" s="3">
        <v>1.0360471731393636E-2</v>
      </c>
      <c r="W86" s="3">
        <v>-0.17852770713505159</v>
      </c>
      <c r="X86" s="3">
        <v>7.2810253942542681E-3</v>
      </c>
    </row>
    <row r="87" spans="2:24" x14ac:dyDescent="0.2">
      <c r="B87" s="1">
        <v>169.33848588425926</v>
      </c>
      <c r="C87" s="3">
        <v>0.87705335560710251</v>
      </c>
      <c r="D87" s="3">
        <v>9.1489267284992105E-3</v>
      </c>
      <c r="E87" s="3">
        <v>-0.10342833025052875</v>
      </c>
      <c r="F87" s="3">
        <v>7.81851286134491E-3</v>
      </c>
      <c r="H87" s="1">
        <v>179.49464676785715</v>
      </c>
      <c r="I87" s="3">
        <v>0.85707235187063657</v>
      </c>
      <c r="J87" s="3">
        <v>6.7515148361136134E-3</v>
      </c>
      <c r="K87" s="3">
        <v>-0.13821319599874018</v>
      </c>
      <c r="L87" s="3">
        <v>6.0911710146539805E-3</v>
      </c>
      <c r="N87" s="1">
        <v>167.69305814285713</v>
      </c>
      <c r="O87" s="3">
        <v>0.86358695021498466</v>
      </c>
      <c r="P87" s="3">
        <v>1.1365803340663821E-2</v>
      </c>
      <c r="Q87" s="3">
        <v>-0.15261417712378469</v>
      </c>
      <c r="R87" s="3">
        <v>1.0124234873796344E-2</v>
      </c>
      <c r="T87" s="1">
        <v>162.16452098076923</v>
      </c>
      <c r="U87" s="3">
        <v>0.83746035547080744</v>
      </c>
      <c r="V87" s="3">
        <v>8.1084634046655456E-3</v>
      </c>
      <c r="W87" s="3">
        <v>-0.17235060809695696</v>
      </c>
      <c r="X87" s="3">
        <v>7.6917636325343807E-3</v>
      </c>
    </row>
    <row r="88" spans="2:24" x14ac:dyDescent="0.2">
      <c r="B88" s="1">
        <v>169.33848588425926</v>
      </c>
      <c r="C88" s="3">
        <v>0.87955819789033252</v>
      </c>
      <c r="D88" s="3">
        <v>1.1499883014323161E-2</v>
      </c>
      <c r="E88" s="3">
        <v>-0.10472667381900926</v>
      </c>
      <c r="F88" s="3">
        <v>8.8960279463273541E-3</v>
      </c>
      <c r="H88" s="1">
        <v>179.49464676785715</v>
      </c>
      <c r="I88" s="3">
        <v>0.85472895214065248</v>
      </c>
      <c r="J88" s="3">
        <v>8.3571344266094097E-3</v>
      </c>
      <c r="K88" s="3">
        <v>-0.14610391937270542</v>
      </c>
      <c r="L88" s="3">
        <v>6.0335779904082199E-3</v>
      </c>
      <c r="N88" s="1">
        <v>167.69305814285713</v>
      </c>
      <c r="O88" s="3">
        <v>0.86057660034781625</v>
      </c>
      <c r="P88" s="3">
        <v>1.2910497323902918E-2</v>
      </c>
      <c r="Q88" s="3">
        <v>-0.15877882455027767</v>
      </c>
      <c r="R88" s="3">
        <v>1.1060783979090797E-2</v>
      </c>
      <c r="T88" s="1">
        <v>162.16452098076923</v>
      </c>
      <c r="U88" s="3">
        <v>0.84625865142587231</v>
      </c>
      <c r="V88" s="3">
        <v>8.5614996650483447E-3</v>
      </c>
      <c r="W88" s="3">
        <v>-0.177224651534615</v>
      </c>
      <c r="X88" s="3">
        <v>9.5069293005609415E-3</v>
      </c>
    </row>
    <row r="89" spans="2:24" x14ac:dyDescent="0.2">
      <c r="B89" s="1">
        <v>180.11848588425926</v>
      </c>
      <c r="C89" s="3">
        <v>0.86611068787312062</v>
      </c>
      <c r="D89" s="3">
        <v>6.4744741711053331E-3</v>
      </c>
      <c r="E89" s="3">
        <v>-0.11236853892758439</v>
      </c>
      <c r="F89" s="3">
        <v>5.3323777721754426E-3</v>
      </c>
      <c r="H89" s="1">
        <v>183.71464676785715</v>
      </c>
      <c r="I89" s="3">
        <v>0.86952321555352285</v>
      </c>
      <c r="J89" s="3">
        <v>8.9586218511218171E-3</v>
      </c>
      <c r="K89" s="3">
        <v>-0.15221595064539437</v>
      </c>
      <c r="L89" s="3">
        <v>1.0595306076986648E-2</v>
      </c>
      <c r="N89" s="1">
        <v>167.69305814285713</v>
      </c>
      <c r="O89" s="3">
        <v>0.86212983265420007</v>
      </c>
      <c r="P89" s="3">
        <v>1.2086114790643122E-2</v>
      </c>
      <c r="Q89" s="3">
        <v>-0.16110696530942209</v>
      </c>
      <c r="R89" s="3">
        <v>1.0047113701090588E-2</v>
      </c>
      <c r="T89" s="1">
        <v>162.16452098076923</v>
      </c>
      <c r="U89" s="3">
        <v>0.84324397609831392</v>
      </c>
      <c r="V89" s="3">
        <v>9.0773739731847165E-3</v>
      </c>
      <c r="W89" s="3">
        <v>-0.18484450712732595</v>
      </c>
      <c r="X89" s="3">
        <v>9.7741986693764497E-3</v>
      </c>
    </row>
    <row r="90" spans="2:24" x14ac:dyDescent="0.2">
      <c r="B90" s="1">
        <v>180.11848588425926</v>
      </c>
      <c r="C90" s="3">
        <v>0.86409546727762088</v>
      </c>
      <c r="D90" s="3">
        <v>4.1697447460980761E-3</v>
      </c>
      <c r="E90" s="3">
        <v>-0.10660717203753658</v>
      </c>
      <c r="F90" s="3">
        <v>5.5393108328764037E-3</v>
      </c>
      <c r="H90" s="1">
        <v>183.71464676785715</v>
      </c>
      <c r="I90" s="3">
        <v>0.86288818575671011</v>
      </c>
      <c r="J90" s="3">
        <v>9.2064645475534272E-3</v>
      </c>
      <c r="K90" s="3">
        <v>-0.15009701507054823</v>
      </c>
      <c r="L90" s="3">
        <v>1.1813490637247034E-2</v>
      </c>
      <c r="N90" s="1">
        <v>167.69305814285713</v>
      </c>
      <c r="O90" s="3">
        <v>0.85432817508302672</v>
      </c>
      <c r="P90" s="3">
        <v>1.1897137372267918E-2</v>
      </c>
      <c r="Q90" s="3">
        <v>-0.1594694712916285</v>
      </c>
      <c r="R90" s="3">
        <v>9.4783697546380156E-3</v>
      </c>
      <c r="T90" s="1">
        <v>166.38452098076922</v>
      </c>
      <c r="U90" s="3">
        <v>0.85660064399133229</v>
      </c>
      <c r="V90" s="3">
        <v>1.1195511487146193E-2</v>
      </c>
      <c r="W90" s="3">
        <v>-0.18653576377089678</v>
      </c>
      <c r="X90" s="3">
        <v>1.2675211936567708E-2</v>
      </c>
    </row>
    <row r="91" spans="2:24" x14ac:dyDescent="0.2">
      <c r="B91" s="1">
        <v>180.11848588425926</v>
      </c>
      <c r="C91" s="3">
        <v>0.86865950004582426</v>
      </c>
      <c r="D91" s="3">
        <v>7.6957154142772806E-3</v>
      </c>
      <c r="E91" s="3">
        <v>-0.10358388325983933</v>
      </c>
      <c r="F91" s="3">
        <v>6.4500682113932733E-3</v>
      </c>
      <c r="H91" s="1">
        <v>183.71464676785715</v>
      </c>
      <c r="I91" s="3">
        <v>0.8687419989978481</v>
      </c>
      <c r="J91" s="3">
        <v>8.1103373634573428E-3</v>
      </c>
      <c r="K91" s="3">
        <v>-0.14574439531288202</v>
      </c>
      <c r="L91" s="3">
        <v>8.9337471291675366E-3</v>
      </c>
      <c r="N91" s="1">
        <v>167.69305814285713</v>
      </c>
      <c r="O91" s="3">
        <v>0.86308629688881233</v>
      </c>
      <c r="P91" s="3">
        <v>9.5906663848847988E-3</v>
      </c>
      <c r="Q91" s="3">
        <v>-0.16354244566177367</v>
      </c>
      <c r="R91" s="3">
        <v>1.0256325628924203E-2</v>
      </c>
      <c r="T91" s="1">
        <v>166.38452098076922</v>
      </c>
      <c r="U91" s="3">
        <v>0.85537254945279018</v>
      </c>
      <c r="V91" s="3">
        <v>1.1390347292619243E-2</v>
      </c>
      <c r="W91" s="3">
        <v>-0.1861975998842503</v>
      </c>
      <c r="X91" s="3">
        <v>1.176658327071837E-2</v>
      </c>
    </row>
    <row r="92" spans="2:24" x14ac:dyDescent="0.2">
      <c r="B92" s="1">
        <v>180.11848588425926</v>
      </c>
      <c r="C92" s="3">
        <v>0.86953417720033865</v>
      </c>
      <c r="D92" s="3">
        <v>9.0299504369850299E-3</v>
      </c>
      <c r="E92" s="3">
        <v>-0.10853679816726935</v>
      </c>
      <c r="F92" s="3">
        <v>5.8086010453310098E-3</v>
      </c>
      <c r="H92" s="1">
        <v>183.71464676785715</v>
      </c>
      <c r="I92" s="3">
        <v>0.85312576170510313</v>
      </c>
      <c r="J92" s="3">
        <v>1.1337061380038307E-2</v>
      </c>
      <c r="K92" s="3">
        <v>-0.15104813928388161</v>
      </c>
      <c r="L92" s="3">
        <v>1.2312189683987089E-2</v>
      </c>
      <c r="N92" s="1">
        <v>178.47305814285716</v>
      </c>
      <c r="O92" s="3">
        <v>0.84861265162701427</v>
      </c>
      <c r="P92" s="3">
        <v>8.701973513915889E-3</v>
      </c>
      <c r="Q92" s="3">
        <v>-0.17496485184507954</v>
      </c>
      <c r="R92" s="3">
        <v>8.9308745845249407E-3</v>
      </c>
      <c r="T92" s="1">
        <v>166.38452098076922</v>
      </c>
      <c r="U92" s="3">
        <v>0.86451959469252104</v>
      </c>
      <c r="V92" s="3">
        <v>1.1140375494875373E-2</v>
      </c>
      <c r="W92" s="3">
        <v>-0.1902138891869265</v>
      </c>
      <c r="X92" s="3">
        <v>9.262787060783961E-3</v>
      </c>
    </row>
    <row r="93" spans="2:24" x14ac:dyDescent="0.2">
      <c r="B93" s="1">
        <v>184.33848588425926</v>
      </c>
      <c r="C93" s="3">
        <v>0.87155442011850914</v>
      </c>
      <c r="D93" s="3">
        <v>1.3753232762458203E-2</v>
      </c>
      <c r="E93" s="3">
        <v>-0.11735803241836784</v>
      </c>
      <c r="F93" s="3">
        <v>1.1991227041228746E-2</v>
      </c>
      <c r="H93" s="1">
        <v>194.49464676785715</v>
      </c>
      <c r="I93" s="3">
        <v>0.8572334245146882</v>
      </c>
      <c r="J93" s="3">
        <v>6.92559997903891E-3</v>
      </c>
      <c r="K93" s="3">
        <v>-0.15637150470503733</v>
      </c>
      <c r="L93" s="3">
        <v>7.9596348003122142E-3</v>
      </c>
      <c r="N93" s="1">
        <v>178.47305814285716</v>
      </c>
      <c r="O93" s="3">
        <v>0.83721102171131356</v>
      </c>
      <c r="P93" s="3">
        <v>9.6305529251850854E-3</v>
      </c>
      <c r="Q93" s="3">
        <v>-0.17281926747593482</v>
      </c>
      <c r="R93" s="3">
        <v>9.5956340127071223E-3</v>
      </c>
      <c r="T93" s="1">
        <v>166.38452098076922</v>
      </c>
      <c r="U93" s="3">
        <v>0.85514179119766709</v>
      </c>
      <c r="V93" s="3">
        <v>1.0656184979595444E-2</v>
      </c>
      <c r="W93" s="3">
        <v>-0.18837907160063194</v>
      </c>
      <c r="X93" s="3">
        <v>1.4658620600405053E-2</v>
      </c>
    </row>
    <row r="94" spans="2:24" x14ac:dyDescent="0.2">
      <c r="B94" s="1">
        <v>184.33848588425926</v>
      </c>
      <c r="C94" s="3">
        <v>0.88162959811059427</v>
      </c>
      <c r="D94" s="3">
        <v>1.2460413752378939E-2</v>
      </c>
      <c r="E94" s="3">
        <v>-0.11387368691553348</v>
      </c>
      <c r="F94" s="3">
        <v>9.3315583391722877E-3</v>
      </c>
      <c r="H94" s="1">
        <v>194.49464676785715</v>
      </c>
      <c r="I94" s="3">
        <v>0.85137334715995305</v>
      </c>
      <c r="J94" s="3">
        <v>8.2069619838518581E-3</v>
      </c>
      <c r="K94" s="3">
        <v>-0.16309924390261518</v>
      </c>
      <c r="L94" s="3">
        <v>8.6143541752225251E-3</v>
      </c>
      <c r="N94" s="1">
        <v>178.47305814285716</v>
      </c>
      <c r="O94" s="3">
        <v>0.84624252276314371</v>
      </c>
      <c r="P94" s="3">
        <v>9.504518962707896E-3</v>
      </c>
      <c r="Q94" s="3">
        <v>-0.16832484375614931</v>
      </c>
      <c r="R94" s="3">
        <v>7.5609580624118938E-3</v>
      </c>
      <c r="T94" s="1">
        <v>166.38452098076922</v>
      </c>
      <c r="U94" s="3">
        <v>0.85047025376041219</v>
      </c>
      <c r="V94" s="3">
        <v>7.7051725186180892E-3</v>
      </c>
      <c r="W94" s="3">
        <v>-0.19468514085903008</v>
      </c>
      <c r="X94" s="3">
        <v>1.1175418531647207E-2</v>
      </c>
    </row>
    <row r="95" spans="2:24" x14ac:dyDescent="0.2">
      <c r="B95" s="1">
        <v>184.33848588425926</v>
      </c>
      <c r="C95" s="3">
        <v>0.87308170846470257</v>
      </c>
      <c r="D95" s="3">
        <v>1.6659551054024887E-2</v>
      </c>
      <c r="E95" s="3">
        <v>-0.11937500112608343</v>
      </c>
      <c r="F95" s="3">
        <v>1.1091470088420706E-2</v>
      </c>
      <c r="H95" s="1">
        <v>194.49464676785715</v>
      </c>
      <c r="I95" s="3">
        <v>0.84693248154328526</v>
      </c>
      <c r="J95" s="3">
        <v>9.3371000087420913E-3</v>
      </c>
      <c r="K95" s="3">
        <v>-0.16110875326300544</v>
      </c>
      <c r="L95" s="3">
        <v>7.1697003544977699E-3</v>
      </c>
      <c r="N95" s="1">
        <v>178.47305814285716</v>
      </c>
      <c r="O95" s="3">
        <v>0.83553025643105849</v>
      </c>
      <c r="P95" s="3">
        <v>9.2604768931567553E-3</v>
      </c>
      <c r="Q95" s="3">
        <v>-0.17220437835516708</v>
      </c>
      <c r="R95" s="3">
        <v>8.8722868690415436E-3</v>
      </c>
      <c r="T95" s="1">
        <v>177.16452098076923</v>
      </c>
      <c r="U95" s="3">
        <v>0.84406917935206338</v>
      </c>
      <c r="V95" s="3">
        <v>1.0022591542224051E-2</v>
      </c>
      <c r="W95" s="3">
        <v>-0.19603433421832742</v>
      </c>
      <c r="X95" s="3">
        <v>1.0207436400814472E-2</v>
      </c>
    </row>
    <row r="96" spans="2:24" x14ac:dyDescent="0.2">
      <c r="B96" s="1">
        <v>184.33848588425926</v>
      </c>
      <c r="C96" s="3">
        <v>0.87952957046654234</v>
      </c>
      <c r="D96" s="3">
        <v>1.2543017654666245E-2</v>
      </c>
      <c r="E96" s="3">
        <v>-0.11669319313252391</v>
      </c>
      <c r="F96" s="3">
        <v>7.9000066823797718E-3</v>
      </c>
      <c r="H96" s="1">
        <v>194.49464676785715</v>
      </c>
      <c r="I96" s="3">
        <v>0.84678256261459661</v>
      </c>
      <c r="J96" s="3">
        <v>1.0298977977099126E-2</v>
      </c>
      <c r="K96" s="3">
        <v>-0.15997628756179394</v>
      </c>
      <c r="L96" s="3">
        <v>1.0896241876724243E-2</v>
      </c>
      <c r="N96" s="1">
        <v>178.47305814285716</v>
      </c>
      <c r="O96" s="3">
        <v>0.8452263014975564</v>
      </c>
      <c r="P96" s="3">
        <v>1.0038760995001266E-2</v>
      </c>
      <c r="Q96" s="3">
        <v>-0.16813361652816691</v>
      </c>
      <c r="R96" s="3">
        <v>7.3217600871556543E-3</v>
      </c>
      <c r="T96" s="1">
        <v>177.16452098076923</v>
      </c>
      <c r="U96" s="3">
        <v>0.84143309604164773</v>
      </c>
      <c r="V96" s="3">
        <v>9.8947870797486421E-3</v>
      </c>
      <c r="W96" s="3">
        <v>-0.19349658564329492</v>
      </c>
      <c r="X96" s="3">
        <v>8.652274592325794E-3</v>
      </c>
    </row>
    <row r="97" spans="2:24" x14ac:dyDescent="0.2">
      <c r="B97" s="1">
        <v>195.11848588425926</v>
      </c>
      <c r="C97" s="3">
        <v>0.86313263858419687</v>
      </c>
      <c r="D97" s="3">
        <v>1.023446227009777E-2</v>
      </c>
      <c r="E97" s="3">
        <v>-0.11957124632471036</v>
      </c>
      <c r="F97" s="3">
        <v>7.517444580741558E-3</v>
      </c>
      <c r="H97" s="1">
        <v>198.71464676785715</v>
      </c>
      <c r="I97" s="3">
        <v>0.85710452712748109</v>
      </c>
      <c r="J97" s="3">
        <v>1.3000828214596607E-2</v>
      </c>
      <c r="K97" s="3">
        <v>-0.1690800979172471</v>
      </c>
      <c r="L97" s="3">
        <v>1.2043047226423027E-2</v>
      </c>
      <c r="N97" s="1">
        <v>182.69305814285713</v>
      </c>
      <c r="O97" s="3">
        <v>0.85457975294487321</v>
      </c>
      <c r="P97" s="3">
        <v>1.0804680197062235E-2</v>
      </c>
      <c r="Q97" s="3">
        <v>-0.18244922005194861</v>
      </c>
      <c r="R97" s="3">
        <v>1.2098585151712301E-2</v>
      </c>
      <c r="T97" s="1">
        <v>177.16452098076923</v>
      </c>
      <c r="U97" s="3">
        <v>0.83454414523536347</v>
      </c>
      <c r="V97" s="3">
        <v>5.6258385523251502E-3</v>
      </c>
      <c r="W97" s="3">
        <v>-0.19821904949006122</v>
      </c>
      <c r="X97" s="3">
        <v>8.5586832648618921E-3</v>
      </c>
    </row>
    <row r="98" spans="2:24" x14ac:dyDescent="0.2">
      <c r="B98" s="1">
        <v>195.11848588425926</v>
      </c>
      <c r="C98" s="3">
        <v>0.86594862677611639</v>
      </c>
      <c r="D98" s="3">
        <v>7.4800285612765059E-3</v>
      </c>
      <c r="E98" s="3">
        <v>-0.12136097131751002</v>
      </c>
      <c r="F98" s="3">
        <v>7.3393648173675913E-3</v>
      </c>
      <c r="H98" s="1">
        <v>198.71464676785715</v>
      </c>
      <c r="I98" s="3">
        <v>0.86205164505481624</v>
      </c>
      <c r="J98" s="3">
        <v>1.1299998606951019E-2</v>
      </c>
      <c r="K98" s="3">
        <v>-0.17153605570688457</v>
      </c>
      <c r="L98" s="3">
        <v>1.054093080927942E-2</v>
      </c>
      <c r="N98" s="1">
        <v>182.69305814285713</v>
      </c>
      <c r="O98" s="3">
        <v>0.86014235806983697</v>
      </c>
      <c r="P98" s="3">
        <v>1.2915372372753918E-2</v>
      </c>
      <c r="Q98" s="3">
        <v>-0.17503519314071972</v>
      </c>
      <c r="R98" s="3">
        <v>1.0856995356269231E-2</v>
      </c>
      <c r="T98" s="1">
        <v>177.16452098076923</v>
      </c>
      <c r="U98" s="3">
        <v>0.84102266271867443</v>
      </c>
      <c r="V98" s="3">
        <v>8.9073144902378151E-3</v>
      </c>
      <c r="W98" s="3">
        <v>-0.19876324205192555</v>
      </c>
      <c r="X98" s="3">
        <v>8.1366107938797231E-3</v>
      </c>
    </row>
    <row r="99" spans="2:24" x14ac:dyDescent="0.2">
      <c r="B99" s="1">
        <v>195.11848588425926</v>
      </c>
      <c r="C99" s="3">
        <v>0.86093387413908662</v>
      </c>
      <c r="D99" s="3">
        <v>5.4234747254229155E-3</v>
      </c>
      <c r="E99" s="3">
        <v>-0.12293143121290281</v>
      </c>
      <c r="F99" s="3">
        <v>7.167425340875111E-3</v>
      </c>
      <c r="H99" s="1">
        <v>198.71464676785715</v>
      </c>
      <c r="I99" s="3">
        <v>0.85945930653648406</v>
      </c>
      <c r="J99" s="3">
        <v>9.715538268151535E-3</v>
      </c>
      <c r="K99" s="3">
        <v>-0.16911926800217139</v>
      </c>
      <c r="L99" s="3">
        <v>1.1473037091193069E-2</v>
      </c>
      <c r="N99" s="1">
        <v>182.69305814285713</v>
      </c>
      <c r="O99" s="3">
        <v>0.85431511043788377</v>
      </c>
      <c r="P99" s="3">
        <v>1.2869136271434614E-2</v>
      </c>
      <c r="Q99" s="3">
        <v>-0.18300080649269085</v>
      </c>
      <c r="R99" s="3">
        <v>1.4562813458787242E-2</v>
      </c>
      <c r="T99" s="1">
        <v>177.16452098076923</v>
      </c>
      <c r="U99" s="3">
        <v>0.83319762279374254</v>
      </c>
      <c r="V99" s="3">
        <v>1.007319726713822E-2</v>
      </c>
      <c r="W99" s="3">
        <v>-0.20486913258498526</v>
      </c>
      <c r="X99" s="3">
        <v>8.5105600703524933E-3</v>
      </c>
    </row>
    <row r="100" spans="2:24" x14ac:dyDescent="0.2">
      <c r="B100" s="1">
        <v>199.33848588425926</v>
      </c>
      <c r="C100" s="3">
        <v>0.86621010234436291</v>
      </c>
      <c r="D100" s="3">
        <v>1.7715208907133833E-2</v>
      </c>
      <c r="E100" s="3">
        <v>-0.14069670331433221</v>
      </c>
      <c r="F100" s="3">
        <v>1.6287462082432282E-2</v>
      </c>
      <c r="H100" s="1">
        <v>198.71464676785715</v>
      </c>
      <c r="I100" s="3">
        <v>0.86555245657948299</v>
      </c>
      <c r="J100" s="3">
        <v>1.2084949638601411E-2</v>
      </c>
      <c r="K100" s="3">
        <v>-0.16481347085570572</v>
      </c>
      <c r="L100" s="3">
        <v>1.0245230982773308E-2</v>
      </c>
      <c r="N100" s="1">
        <v>182.69305814285713</v>
      </c>
      <c r="O100" s="3">
        <v>0.84517047202975126</v>
      </c>
      <c r="P100" s="3">
        <v>1.280323952327716E-2</v>
      </c>
      <c r="Q100" s="3">
        <v>-0.17859680241079767</v>
      </c>
      <c r="R100" s="3">
        <v>1.20021948974694E-2</v>
      </c>
      <c r="T100" s="1">
        <v>181.38452098076922</v>
      </c>
      <c r="U100" s="3">
        <v>0.85543749115238743</v>
      </c>
      <c r="V100" s="3">
        <v>1.3199159622397007E-2</v>
      </c>
      <c r="W100" s="3">
        <v>-0.21094241593245386</v>
      </c>
      <c r="X100" s="3">
        <v>1.0385297980126116E-2</v>
      </c>
    </row>
    <row r="101" spans="2:24" x14ac:dyDescent="0.2">
      <c r="B101" s="1">
        <v>199.33848588425926</v>
      </c>
      <c r="C101" s="3">
        <v>0.87002547804727914</v>
      </c>
      <c r="D101" s="3">
        <v>1.4767936916135078E-2</v>
      </c>
      <c r="E101" s="3">
        <v>-0.13384223412941598</v>
      </c>
      <c r="F101" s="3">
        <v>1.8666722113330595E-2</v>
      </c>
      <c r="H101" s="1">
        <v>209.49464676785715</v>
      </c>
      <c r="I101" s="3">
        <v>0.8437053456784086</v>
      </c>
      <c r="J101" s="3">
        <v>6.2091652493822119E-3</v>
      </c>
      <c r="K101" s="3">
        <v>-0.18169582917743846</v>
      </c>
      <c r="L101" s="3">
        <v>9.8945968194228094E-3</v>
      </c>
      <c r="N101" s="1">
        <v>193.47305814285716</v>
      </c>
      <c r="O101" s="3">
        <v>0.83926773564878776</v>
      </c>
      <c r="P101" s="3">
        <v>9.2217446269504053E-3</v>
      </c>
      <c r="Q101" s="3">
        <v>-0.19686418002308526</v>
      </c>
      <c r="R101" s="3">
        <v>9.7888450002461269E-3</v>
      </c>
      <c r="T101" s="1">
        <v>181.38452098076922</v>
      </c>
      <c r="U101" s="3">
        <v>0.84581463156043435</v>
      </c>
      <c r="V101" s="3">
        <v>1.2857410137911562E-2</v>
      </c>
      <c r="W101" s="3">
        <v>-0.21386492713376204</v>
      </c>
      <c r="X101" s="3">
        <v>1.4339798200581882E-2</v>
      </c>
    </row>
    <row r="102" spans="2:24" x14ac:dyDescent="0.2">
      <c r="B102" s="1">
        <v>199.33848588425926</v>
      </c>
      <c r="C102" s="3">
        <v>0.86297438907183754</v>
      </c>
      <c r="D102" s="3">
        <v>1.2980727006201008E-2</v>
      </c>
      <c r="E102" s="3">
        <v>-0.13506993282958521</v>
      </c>
      <c r="F102" s="3">
        <v>1.7018489389066801E-2</v>
      </c>
      <c r="H102" s="1">
        <v>209.49464676785715</v>
      </c>
      <c r="I102" s="3">
        <v>0.83742055758272282</v>
      </c>
      <c r="J102" s="3">
        <v>8.1125584774175627E-3</v>
      </c>
      <c r="K102" s="3">
        <v>-0.17773914481165551</v>
      </c>
      <c r="L102" s="3">
        <v>8.9139245751194748E-3</v>
      </c>
      <c r="N102" s="1">
        <v>193.47305814285716</v>
      </c>
      <c r="O102" s="3">
        <v>0.83501895288228456</v>
      </c>
      <c r="P102" s="3">
        <v>9.1265063432635282E-3</v>
      </c>
      <c r="Q102" s="3">
        <v>-0.19493091572111507</v>
      </c>
      <c r="R102" s="3">
        <v>7.5662185989071006E-3</v>
      </c>
      <c r="T102" s="1">
        <v>181.38452098076922</v>
      </c>
      <c r="U102" s="3">
        <v>0.84025224318462932</v>
      </c>
      <c r="V102" s="3">
        <v>1.0904280454345144E-2</v>
      </c>
      <c r="W102" s="3">
        <v>-0.2132377340641449</v>
      </c>
      <c r="X102" s="3">
        <v>1.3515655677577338E-2</v>
      </c>
    </row>
    <row r="103" spans="2:24" x14ac:dyDescent="0.2">
      <c r="B103" s="1">
        <v>210.11848588425926</v>
      </c>
      <c r="C103" s="3">
        <v>0.85858652873666952</v>
      </c>
      <c r="D103" s="3">
        <v>8.2509376247858583E-3</v>
      </c>
      <c r="E103" s="3">
        <v>-0.1307903127254452</v>
      </c>
      <c r="F103" s="3">
        <v>7.4757290045890778E-3</v>
      </c>
      <c r="H103" s="1">
        <v>209.49464676785715</v>
      </c>
      <c r="I103" s="3">
        <v>0.85204920324591837</v>
      </c>
      <c r="J103" s="3">
        <v>8.1641899570597861E-3</v>
      </c>
      <c r="K103" s="3">
        <v>-0.17191352471159077</v>
      </c>
      <c r="L103" s="3">
        <v>7.7124273893218447E-3</v>
      </c>
      <c r="N103" s="1">
        <v>193.47305814285716</v>
      </c>
      <c r="O103" s="3">
        <v>0.84385970779818897</v>
      </c>
      <c r="P103" s="3">
        <v>1.0433630512345301E-2</v>
      </c>
      <c r="Q103" s="3">
        <v>-0.19558958647787519</v>
      </c>
      <c r="R103" s="3">
        <v>1.176199149480312E-2</v>
      </c>
      <c r="T103" s="1">
        <v>192.16452098076923</v>
      </c>
      <c r="U103" s="3">
        <v>0.8256497605573756</v>
      </c>
      <c r="V103" s="3">
        <v>5.8118171295148818E-3</v>
      </c>
      <c r="W103" s="3">
        <v>-0.21702660298783577</v>
      </c>
      <c r="X103" s="3">
        <v>1.348245593865152E-2</v>
      </c>
    </row>
    <row r="104" spans="2:24" x14ac:dyDescent="0.2">
      <c r="B104" s="1">
        <v>214.33848588425926</v>
      </c>
      <c r="C104" s="3">
        <v>0.86174407817505505</v>
      </c>
      <c r="D104" s="3">
        <v>1.8470300595602559E-2</v>
      </c>
      <c r="E104" s="3">
        <v>-0.13978657678244885</v>
      </c>
      <c r="F104" s="3">
        <v>1.771065731242745E-2</v>
      </c>
      <c r="H104" s="1">
        <v>209.49464676785715</v>
      </c>
      <c r="I104" s="3">
        <v>0.84251772838348127</v>
      </c>
      <c r="J104" s="3">
        <v>7.2845724078024121E-3</v>
      </c>
      <c r="K104" s="3">
        <v>-0.18272786600558577</v>
      </c>
      <c r="L104" s="3">
        <v>7.9031212664644468E-3</v>
      </c>
      <c r="N104" s="1">
        <v>193.47305814285716</v>
      </c>
      <c r="O104" s="3">
        <v>0.84078649362288138</v>
      </c>
      <c r="P104" s="3">
        <v>9.7873825704021099E-3</v>
      </c>
      <c r="Q104" s="3">
        <v>-0.18504077864415389</v>
      </c>
      <c r="R104" s="3">
        <v>7.741236136271876E-3</v>
      </c>
      <c r="T104" s="1">
        <v>192.16452098076923</v>
      </c>
      <c r="U104" s="3">
        <v>0.82547396292062869</v>
      </c>
      <c r="V104" s="3">
        <v>7.774723827461541E-3</v>
      </c>
      <c r="W104" s="3">
        <v>-0.22881573241508429</v>
      </c>
      <c r="X104" s="3">
        <v>8.1005785592604112E-3</v>
      </c>
    </row>
    <row r="105" spans="2:24" x14ac:dyDescent="0.2">
      <c r="B105" s="1">
        <v>225.11848588425926</v>
      </c>
      <c r="C105" s="3">
        <v>0.86013543355798239</v>
      </c>
      <c r="D105" s="3">
        <v>1.1092487193353984E-2</v>
      </c>
      <c r="E105" s="3">
        <v>-0.14984985592339142</v>
      </c>
      <c r="F105" s="3">
        <v>8.3075604155293629E-3</v>
      </c>
      <c r="H105" s="1">
        <v>213.71464676785715</v>
      </c>
      <c r="I105" s="3">
        <v>0.8488860214008862</v>
      </c>
      <c r="J105" s="3">
        <v>1.2000526692724632E-2</v>
      </c>
      <c r="K105" s="3">
        <v>-0.18977117036436397</v>
      </c>
      <c r="L105" s="3">
        <v>1.1551089157550362E-2</v>
      </c>
      <c r="N105" s="1">
        <v>197.69305814285713</v>
      </c>
      <c r="O105" s="3">
        <v>0.84799046689491753</v>
      </c>
      <c r="P105" s="3">
        <v>1.2593755675111448E-2</v>
      </c>
      <c r="Q105" s="3">
        <v>-0.20629656991421111</v>
      </c>
      <c r="R105" s="3">
        <v>1.1872354383648141E-2</v>
      </c>
      <c r="T105" s="1">
        <v>192.16452098076923</v>
      </c>
      <c r="U105" s="3">
        <v>0.83820951901971275</v>
      </c>
      <c r="V105" s="3">
        <v>9.2019540905460776E-3</v>
      </c>
      <c r="W105" s="3">
        <v>-0.22516523025818602</v>
      </c>
      <c r="X105" s="3">
        <v>1.0024584815393946E-2</v>
      </c>
    </row>
    <row r="106" spans="2:24" x14ac:dyDescent="0.2">
      <c r="B106" s="1">
        <v>229.33848588425926</v>
      </c>
      <c r="C106" s="3">
        <v>0.86531644064074009</v>
      </c>
      <c r="D106" s="3">
        <v>1.7619116949856878E-2</v>
      </c>
      <c r="E106" s="3">
        <v>-0.16830449063454969</v>
      </c>
      <c r="F106" s="3">
        <v>2.3041009572237009E-2</v>
      </c>
      <c r="H106" s="1">
        <v>213.71464676785715</v>
      </c>
      <c r="I106" s="3">
        <v>0.85479743038107214</v>
      </c>
      <c r="J106" s="3">
        <v>1.4168547752064801E-2</v>
      </c>
      <c r="K106" s="3">
        <v>-0.18066486122980568</v>
      </c>
      <c r="L106" s="3">
        <v>1.134661896480031E-2</v>
      </c>
      <c r="N106" s="1">
        <v>197.69305814285713</v>
      </c>
      <c r="O106" s="3">
        <v>0.84169621795561478</v>
      </c>
      <c r="P106" s="3">
        <v>1.2194102295567628E-2</v>
      </c>
      <c r="Q106" s="3">
        <v>-0.20474183751558889</v>
      </c>
      <c r="R106" s="3">
        <v>1.1702606444395549E-2</v>
      </c>
      <c r="T106" s="1">
        <v>192.16452098076923</v>
      </c>
      <c r="U106" s="3">
        <v>0.8268453000703242</v>
      </c>
      <c r="V106" s="3">
        <v>8.1946334937515377E-3</v>
      </c>
      <c r="W106" s="3">
        <v>-0.22931505346468964</v>
      </c>
      <c r="X106" s="3">
        <v>1.0235025248276703E-2</v>
      </c>
    </row>
    <row r="107" spans="2:24" x14ac:dyDescent="0.2">
      <c r="B107" s="1">
        <v>244.33848588425926</v>
      </c>
      <c r="C107" s="3">
        <v>0.85537855527967321</v>
      </c>
      <c r="D107" s="3">
        <v>1.2150767877697853E-2</v>
      </c>
      <c r="E107" s="3">
        <v>-0.17737691690960733</v>
      </c>
      <c r="F107" s="3">
        <v>1.6247963751166026E-2</v>
      </c>
      <c r="H107" s="1">
        <v>213.71464676785715</v>
      </c>
      <c r="I107" s="3">
        <v>0.84809006200988768</v>
      </c>
      <c r="J107" s="3">
        <v>1.2625172978495828E-2</v>
      </c>
      <c r="K107" s="3">
        <v>-0.1871005158327729</v>
      </c>
      <c r="L107" s="3">
        <v>1.154008055847108E-2</v>
      </c>
      <c r="N107" s="1">
        <v>197.69305814285713</v>
      </c>
      <c r="O107" s="3">
        <v>0.84608594221267397</v>
      </c>
      <c r="P107" s="3">
        <v>1.1230069453082178E-2</v>
      </c>
      <c r="Q107" s="3">
        <v>-0.2004314078296385</v>
      </c>
      <c r="R107" s="3">
        <v>1.3947213506789891E-2</v>
      </c>
      <c r="T107" s="1">
        <v>196.38452098076922</v>
      </c>
      <c r="U107" s="3">
        <v>0.84754775137676941</v>
      </c>
      <c r="V107" s="3">
        <v>1.2925682869262E-2</v>
      </c>
      <c r="W107" s="3">
        <v>-0.23574283936204407</v>
      </c>
      <c r="X107" s="3">
        <v>1.089305480794947E-2</v>
      </c>
    </row>
    <row r="108" spans="2:24" x14ac:dyDescent="0.2">
      <c r="B108" s="1">
        <v>289.33848588425928</v>
      </c>
      <c r="C108" s="3">
        <v>0.85510286799643831</v>
      </c>
      <c r="D108" s="3">
        <v>3.1585722995395193E-2</v>
      </c>
      <c r="E108" s="3">
        <v>-0.23408924736434647</v>
      </c>
      <c r="F108" s="3">
        <v>2.4213851802857008E-2</v>
      </c>
      <c r="H108" s="1">
        <v>213.71464676785715</v>
      </c>
      <c r="I108" s="3">
        <v>0.85946102747872111</v>
      </c>
      <c r="J108" s="3">
        <v>1.3004671670550352E-2</v>
      </c>
      <c r="K108" s="3">
        <v>-0.18578148501944033</v>
      </c>
      <c r="L108" s="3">
        <v>1.2003537763245486E-2</v>
      </c>
      <c r="N108" s="1">
        <v>197.69305814285713</v>
      </c>
      <c r="O108" s="3">
        <v>0.85421895521068403</v>
      </c>
      <c r="P108" s="3">
        <v>1.2200004450626292E-2</v>
      </c>
      <c r="Q108" s="3">
        <v>-0.19801807759763551</v>
      </c>
      <c r="R108" s="3">
        <v>1.2326719336902207E-2</v>
      </c>
      <c r="T108" s="1">
        <v>196.38452098076922</v>
      </c>
      <c r="U108" s="3">
        <v>0.84008305696676577</v>
      </c>
      <c r="V108" s="3">
        <v>1.1494509951744008E-2</v>
      </c>
      <c r="W108" s="3">
        <v>-0.23905882757967153</v>
      </c>
      <c r="X108" s="3">
        <v>1.0385777854632268E-2</v>
      </c>
    </row>
    <row r="109" spans="2:24" x14ac:dyDescent="0.2">
      <c r="H109" s="1">
        <v>224.49464676785715</v>
      </c>
      <c r="I109" s="3">
        <v>0.83823918498845296</v>
      </c>
      <c r="J109" s="3">
        <v>7.8751050574933628E-3</v>
      </c>
      <c r="K109" s="3">
        <v>-0.19097543796176028</v>
      </c>
      <c r="L109" s="3">
        <v>1.1892120889233519E-2</v>
      </c>
      <c r="N109" s="1">
        <v>208.47305814285716</v>
      </c>
      <c r="O109" s="3">
        <v>0.83587150673380239</v>
      </c>
      <c r="P109" s="3">
        <v>7.5820974921217543E-3</v>
      </c>
      <c r="Q109" s="3">
        <v>-0.21286453256105967</v>
      </c>
      <c r="R109" s="3">
        <v>9.0268438314064E-3</v>
      </c>
      <c r="T109" s="1">
        <v>196.38452098076922</v>
      </c>
      <c r="U109" s="3">
        <v>0.85241787740992514</v>
      </c>
      <c r="V109" s="3">
        <v>9.358595501325161E-3</v>
      </c>
      <c r="W109" s="3">
        <v>-0.23254653963708541</v>
      </c>
      <c r="X109" s="3">
        <v>1.0839381630620397E-2</v>
      </c>
    </row>
    <row r="110" spans="2:24" x14ac:dyDescent="0.2">
      <c r="H110" s="1">
        <v>224.49464676785715</v>
      </c>
      <c r="I110" s="3">
        <v>0.84145975011769447</v>
      </c>
      <c r="J110" s="3">
        <v>8.331490341339504E-3</v>
      </c>
      <c r="K110" s="3">
        <v>-0.19173409002355557</v>
      </c>
      <c r="L110" s="3">
        <v>9.3617146783817138E-3</v>
      </c>
      <c r="N110" s="1">
        <v>208.47305814285716</v>
      </c>
      <c r="O110" s="3">
        <v>0.84260223450546223</v>
      </c>
      <c r="P110" s="3">
        <v>1.0973544433602824E-2</v>
      </c>
      <c r="Q110" s="3">
        <v>-0.20731692403433344</v>
      </c>
      <c r="R110" s="3">
        <v>7.2077215285517287E-3</v>
      </c>
      <c r="T110" s="1">
        <v>196.38452098076922</v>
      </c>
      <c r="U110" s="3">
        <v>0.83731972244956565</v>
      </c>
      <c r="V110" s="3">
        <v>9.3078379595079169E-3</v>
      </c>
      <c r="W110" s="3">
        <v>-0.24637277125671631</v>
      </c>
      <c r="X110" s="3">
        <v>1.2963182802402136E-2</v>
      </c>
    </row>
    <row r="111" spans="2:24" x14ac:dyDescent="0.2">
      <c r="H111" s="1">
        <v>224.49464676785715</v>
      </c>
      <c r="I111" s="3">
        <v>0.83501631321879799</v>
      </c>
      <c r="J111" s="3">
        <v>6.7122285783185473E-3</v>
      </c>
      <c r="K111" s="3">
        <v>-0.19745993947107848</v>
      </c>
      <c r="L111" s="3">
        <v>1.0298992452605604E-2</v>
      </c>
      <c r="N111" s="1">
        <v>208.47305814285716</v>
      </c>
      <c r="O111" s="3">
        <v>0.82989710834605757</v>
      </c>
      <c r="P111" s="3">
        <v>1.0062566079942733E-2</v>
      </c>
      <c r="Q111" s="3">
        <v>-0.21552525658750676</v>
      </c>
      <c r="R111" s="3">
        <v>1.3015015573810108E-2</v>
      </c>
      <c r="T111" s="1">
        <v>207.16452098076923</v>
      </c>
      <c r="U111" s="3">
        <v>0.8320201886697296</v>
      </c>
      <c r="V111" s="3">
        <v>1.208966552385984E-2</v>
      </c>
      <c r="W111" s="3">
        <v>-0.24379358220120217</v>
      </c>
      <c r="X111" s="3">
        <v>1.109992068675863E-2</v>
      </c>
    </row>
    <row r="112" spans="2:24" x14ac:dyDescent="0.2">
      <c r="H112" s="1">
        <v>224.49464676785715</v>
      </c>
      <c r="I112" s="3">
        <v>0.83835970421390549</v>
      </c>
      <c r="J112" s="3">
        <v>8.1790438019375446E-3</v>
      </c>
      <c r="K112" s="3">
        <v>-0.2012175333638887</v>
      </c>
      <c r="L112" s="3">
        <v>7.1877215045796118E-3</v>
      </c>
      <c r="N112" s="1">
        <v>208.47305814285716</v>
      </c>
      <c r="O112" s="3">
        <v>0.82594033472102357</v>
      </c>
      <c r="P112" s="3">
        <v>9.4017130270498891E-3</v>
      </c>
      <c r="Q112" s="3">
        <v>-0.21719038340595637</v>
      </c>
      <c r="R112" s="3">
        <v>1.071177053740539E-2</v>
      </c>
      <c r="T112" s="1">
        <v>207.16452098076923</v>
      </c>
      <c r="U112" s="3">
        <v>0.8244629507300868</v>
      </c>
      <c r="V112" s="3">
        <v>8.1242479262553825E-3</v>
      </c>
      <c r="W112" s="3">
        <v>-0.25176748600755039</v>
      </c>
      <c r="X112" s="3">
        <v>9.7729498381762328E-3</v>
      </c>
    </row>
    <row r="113" spans="8:24" x14ac:dyDescent="0.2">
      <c r="H113" s="1">
        <v>228.71464676785715</v>
      </c>
      <c r="I113" s="3">
        <v>0.84524041723276488</v>
      </c>
      <c r="J113" s="3">
        <v>1.3276651296491927E-2</v>
      </c>
      <c r="K113" s="3">
        <v>-0.20409554725073759</v>
      </c>
      <c r="L113" s="3">
        <v>1.753456099319594E-2</v>
      </c>
      <c r="N113" s="1">
        <v>212.69305814285715</v>
      </c>
      <c r="O113" s="3">
        <v>0.84506926435179464</v>
      </c>
      <c r="P113" s="3">
        <v>1.2655637065926754E-2</v>
      </c>
      <c r="Q113" s="3">
        <v>-0.21693443513644339</v>
      </c>
      <c r="R113" s="3">
        <v>1.2138069872467414E-2</v>
      </c>
      <c r="T113" s="1">
        <v>207.16452098076923</v>
      </c>
      <c r="U113" s="3">
        <v>0.81658633022315419</v>
      </c>
      <c r="V113" s="3">
        <v>1.0156427417734091E-2</v>
      </c>
      <c r="W113" s="3">
        <v>-0.25529193487939822</v>
      </c>
      <c r="X113" s="3">
        <v>1.2225520997355471E-2</v>
      </c>
    </row>
    <row r="114" spans="8:24" x14ac:dyDescent="0.2">
      <c r="H114" s="1">
        <v>228.71464676785715</v>
      </c>
      <c r="I114" s="3">
        <v>0.85043967149639732</v>
      </c>
      <c r="J114" s="3">
        <v>1.4015698011430702E-2</v>
      </c>
      <c r="K114" s="3">
        <v>-0.20911663303710212</v>
      </c>
      <c r="L114" s="3">
        <v>1.456453671371314E-2</v>
      </c>
      <c r="N114" s="1">
        <v>212.69305814285715</v>
      </c>
      <c r="O114" s="3">
        <v>0.842135438660085</v>
      </c>
      <c r="P114" s="3">
        <v>1.1471935999534881E-2</v>
      </c>
      <c r="Q114" s="3">
        <v>-0.2285787633523737</v>
      </c>
      <c r="R114" s="3">
        <v>1.0553187738267297E-2</v>
      </c>
      <c r="T114" s="1">
        <v>207.16452098076923</v>
      </c>
      <c r="U114" s="3">
        <v>0.83138467029739382</v>
      </c>
      <c r="V114" s="3">
        <v>6.8206621176727638E-3</v>
      </c>
      <c r="W114" s="3">
        <v>-0.24830141116312288</v>
      </c>
      <c r="X114" s="3">
        <v>9.7172572248919419E-3</v>
      </c>
    </row>
    <row r="115" spans="8:24" x14ac:dyDescent="0.2">
      <c r="H115" s="1">
        <v>228.71464676785715</v>
      </c>
      <c r="I115" s="3">
        <v>0.84742674288119091</v>
      </c>
      <c r="J115" s="3">
        <v>1.1377716780978826E-2</v>
      </c>
      <c r="K115" s="3">
        <v>-0.20835409837321642</v>
      </c>
      <c r="L115" s="3">
        <v>9.9212204223052772E-3</v>
      </c>
      <c r="N115" s="1">
        <v>212.69305814285715</v>
      </c>
      <c r="O115" s="3">
        <v>0.84459184971744961</v>
      </c>
      <c r="P115" s="3">
        <v>1.3886737027718062E-2</v>
      </c>
      <c r="Q115" s="3">
        <v>-0.22766906321871599</v>
      </c>
      <c r="R115" s="3">
        <v>1.3845031462334768E-2</v>
      </c>
      <c r="T115" s="1">
        <v>211.38452098076922</v>
      </c>
      <c r="U115" s="3">
        <v>0.83852401658467923</v>
      </c>
      <c r="V115" s="3">
        <v>1.0376098218942557E-2</v>
      </c>
      <c r="W115" s="3">
        <v>-0.2760796022801239</v>
      </c>
      <c r="X115" s="3">
        <v>1.1990236958152265E-2</v>
      </c>
    </row>
    <row r="116" spans="8:24" x14ac:dyDescent="0.2">
      <c r="H116" s="1">
        <v>239.49464676785715</v>
      </c>
      <c r="I116" s="3">
        <v>0.82299319600153853</v>
      </c>
      <c r="J116" s="3">
        <v>5.7530180884082299E-3</v>
      </c>
      <c r="K116" s="3">
        <v>-0.21236593095987769</v>
      </c>
      <c r="L116" s="3">
        <v>1.2145437699722884E-2</v>
      </c>
      <c r="N116" s="1">
        <v>212.69305814285715</v>
      </c>
      <c r="O116" s="3">
        <v>0.85180738393625965</v>
      </c>
      <c r="P116" s="3">
        <v>1.1099460232220479E-2</v>
      </c>
      <c r="Q116" s="3">
        <v>-0.22686176942135786</v>
      </c>
      <c r="R116" s="3">
        <v>1.2149909754451552E-2</v>
      </c>
      <c r="T116" s="1">
        <v>211.38452098076922</v>
      </c>
      <c r="U116" s="3">
        <v>0.85102445824943307</v>
      </c>
      <c r="V116" s="3">
        <v>1.2897756616692464E-2</v>
      </c>
      <c r="W116" s="3">
        <v>-0.25854986462625568</v>
      </c>
      <c r="X116" s="3">
        <v>9.3009250048967287E-3</v>
      </c>
    </row>
    <row r="117" spans="8:24" x14ac:dyDescent="0.2">
      <c r="H117" s="1">
        <v>239.49464676785715</v>
      </c>
      <c r="I117" s="3">
        <v>0.82916253348349889</v>
      </c>
      <c r="J117" s="3">
        <v>1.0567991488535877E-2</v>
      </c>
      <c r="K117" s="3">
        <v>-0.21567304909239196</v>
      </c>
      <c r="L117" s="3">
        <v>1.1538120830028753E-2</v>
      </c>
      <c r="N117" s="1">
        <v>223.47305814285716</v>
      </c>
      <c r="O117" s="3">
        <v>0.81532200722103532</v>
      </c>
      <c r="P117" s="3">
        <v>6.9954257838029084E-3</v>
      </c>
      <c r="Q117" s="3">
        <v>-0.23252429708135941</v>
      </c>
      <c r="R117" s="3">
        <v>1.3156088209077552E-2</v>
      </c>
      <c r="T117" s="1">
        <v>211.38452098076922</v>
      </c>
      <c r="U117" s="3">
        <v>0.84686512356952826</v>
      </c>
      <c r="V117" s="3">
        <v>9.9075685986064668E-3</v>
      </c>
      <c r="W117" s="3">
        <v>-0.26295091140299603</v>
      </c>
      <c r="X117" s="3">
        <v>1.1202011831941432E-2</v>
      </c>
    </row>
    <row r="118" spans="8:24" x14ac:dyDescent="0.2">
      <c r="H118" s="1">
        <v>239.49464676785715</v>
      </c>
      <c r="I118" s="3">
        <v>0.83819354934385304</v>
      </c>
      <c r="J118" s="3">
        <v>8.9352084825541963E-3</v>
      </c>
      <c r="K118" s="3">
        <v>-0.2099110430644156</v>
      </c>
      <c r="L118" s="3">
        <v>1.0137358388628679E-2</v>
      </c>
      <c r="N118" s="1">
        <v>223.47305814285716</v>
      </c>
      <c r="O118" s="3">
        <v>0.83328882504203294</v>
      </c>
      <c r="P118" s="3">
        <v>1.2926238857855977E-2</v>
      </c>
      <c r="Q118" s="3">
        <v>-0.22879482239835192</v>
      </c>
      <c r="R118" s="3">
        <v>9.169098509107295E-3</v>
      </c>
      <c r="T118" s="1">
        <v>211.38452098076922</v>
      </c>
      <c r="U118" s="3">
        <v>0.82939171653767163</v>
      </c>
      <c r="V118" s="3">
        <v>1.0233723805987057E-2</v>
      </c>
      <c r="W118" s="3">
        <v>-0.27387398708242122</v>
      </c>
      <c r="X118" s="3">
        <v>1.360639428235759E-2</v>
      </c>
    </row>
    <row r="119" spans="8:24" x14ac:dyDescent="0.2">
      <c r="H119" s="1">
        <v>239.49464676785715</v>
      </c>
      <c r="I119" s="3">
        <v>0.83864750296943358</v>
      </c>
      <c r="J119" s="3">
        <v>8.8609869306266499E-3</v>
      </c>
      <c r="K119" s="3">
        <v>-0.21550772992825926</v>
      </c>
      <c r="L119" s="3">
        <v>8.6031005009731456E-3</v>
      </c>
      <c r="N119" s="1">
        <v>223.47305814285716</v>
      </c>
      <c r="O119" s="3">
        <v>0.82389052868882784</v>
      </c>
      <c r="P119" s="3">
        <v>7.2059402414883251E-3</v>
      </c>
      <c r="Q119" s="3">
        <v>-0.2419455238825324</v>
      </c>
      <c r="R119" s="3">
        <v>9.6555606261583722E-3</v>
      </c>
      <c r="T119" s="1">
        <v>222.16452098076923</v>
      </c>
      <c r="U119" s="3">
        <v>0.83676125250468403</v>
      </c>
      <c r="V119" s="3">
        <v>9.3670153113100084E-3</v>
      </c>
      <c r="W119" s="3">
        <v>-0.26987632992276067</v>
      </c>
      <c r="X119" s="3">
        <v>8.2096322860260359E-3</v>
      </c>
    </row>
    <row r="120" spans="8:24" x14ac:dyDescent="0.2">
      <c r="H120" s="1">
        <v>243.71464676785715</v>
      </c>
      <c r="I120" s="3">
        <v>0.83930564123440565</v>
      </c>
      <c r="J120" s="3">
        <v>1.7104774071312206E-2</v>
      </c>
      <c r="K120" s="3">
        <v>-0.22564071002295399</v>
      </c>
      <c r="L120" s="3">
        <v>1.7644843815953399E-2</v>
      </c>
      <c r="N120" s="1">
        <v>223.47305814285716</v>
      </c>
      <c r="O120" s="3">
        <v>0.83636582751201605</v>
      </c>
      <c r="P120" s="3">
        <v>7.1273142372672771E-3</v>
      </c>
      <c r="Q120" s="3">
        <v>-0.23302505947940835</v>
      </c>
      <c r="R120" s="3">
        <v>1.1390735618677802E-2</v>
      </c>
      <c r="T120" s="1">
        <v>222.16452098076923</v>
      </c>
      <c r="U120" s="3">
        <v>0.80085109927888054</v>
      </c>
      <c r="V120" s="3">
        <v>1.0933714894711037E-2</v>
      </c>
      <c r="W120" s="3">
        <v>-0.27127726156792409</v>
      </c>
      <c r="X120" s="3">
        <v>1.5203699891828825E-2</v>
      </c>
    </row>
    <row r="121" spans="8:24" x14ac:dyDescent="0.2">
      <c r="H121" s="1">
        <v>243.71464676785715</v>
      </c>
      <c r="I121" s="3">
        <v>0.8362877836841377</v>
      </c>
      <c r="J121" s="3">
        <v>1.7999059294620822E-2</v>
      </c>
      <c r="K121" s="3">
        <v>-0.22753766800443001</v>
      </c>
      <c r="L121" s="3">
        <v>1.2603104790616796E-2</v>
      </c>
      <c r="N121" s="1">
        <v>227.69305814285715</v>
      </c>
      <c r="O121" s="3">
        <v>0.83424119706129363</v>
      </c>
      <c r="P121" s="3">
        <v>7.8803983902257738E-3</v>
      </c>
      <c r="Q121" s="3">
        <v>-0.24972406292009294</v>
      </c>
      <c r="R121" s="3">
        <v>1.1507726264401932E-2</v>
      </c>
      <c r="T121" s="1">
        <v>222.16452098076923</v>
      </c>
      <c r="U121" s="3">
        <v>0.82929171752794306</v>
      </c>
      <c r="V121" s="3">
        <v>9.3973555402333871E-3</v>
      </c>
      <c r="W121" s="3">
        <v>-0.27725737323994282</v>
      </c>
      <c r="X121" s="3">
        <v>1.0144897473038109E-2</v>
      </c>
    </row>
    <row r="122" spans="8:24" x14ac:dyDescent="0.2">
      <c r="H122" s="1">
        <v>243.71464676785715</v>
      </c>
      <c r="I122" s="3">
        <v>0.84695151156480675</v>
      </c>
      <c r="J122" s="3">
        <v>1.1961563431720244E-2</v>
      </c>
      <c r="K122" s="3">
        <v>-0.21911043114047901</v>
      </c>
      <c r="L122" s="3">
        <v>1.1197637493885606E-2</v>
      </c>
      <c r="N122" s="1">
        <v>227.69305814285715</v>
      </c>
      <c r="O122" s="3">
        <v>0.82881913662348072</v>
      </c>
      <c r="P122" s="3">
        <v>1.0941534753313043E-2</v>
      </c>
      <c r="Q122" s="3">
        <v>-0.24997368419647314</v>
      </c>
      <c r="R122" s="3">
        <v>1.4722812719345276E-2</v>
      </c>
      <c r="T122" s="1">
        <v>222.16452098076923</v>
      </c>
      <c r="U122" s="3">
        <v>0.81387091692015401</v>
      </c>
      <c r="V122" s="3">
        <v>8.1097265057519779E-3</v>
      </c>
      <c r="W122" s="3">
        <v>-0.27869027412569808</v>
      </c>
      <c r="X122" s="3">
        <v>1.0009473691262935E-2</v>
      </c>
    </row>
    <row r="123" spans="8:24" x14ac:dyDescent="0.2">
      <c r="H123" s="1">
        <v>243.71464676785715</v>
      </c>
      <c r="I123" s="3">
        <v>0.85793713068417465</v>
      </c>
      <c r="J123" s="3">
        <v>1.3136081642364647E-2</v>
      </c>
      <c r="K123" s="3">
        <v>-0.21532182823284626</v>
      </c>
      <c r="L123" s="3">
        <v>1.0629993991356185E-2</v>
      </c>
      <c r="N123" s="1">
        <v>227.69305814285715</v>
      </c>
      <c r="O123" s="3">
        <v>0.84507167427310037</v>
      </c>
      <c r="P123" s="3">
        <v>1.0962981028419898E-2</v>
      </c>
      <c r="Q123" s="3">
        <v>-0.24614945364686805</v>
      </c>
      <c r="R123" s="3">
        <v>1.2834320213526117E-2</v>
      </c>
      <c r="T123" s="1">
        <v>226.38452098076922</v>
      </c>
      <c r="U123" s="3">
        <v>0.84235688207344772</v>
      </c>
      <c r="V123" s="3">
        <v>1.3186058855248097E-2</v>
      </c>
      <c r="W123" s="3">
        <v>-0.27318035754553377</v>
      </c>
      <c r="X123" s="3">
        <v>1.2872186844447697E-2</v>
      </c>
    </row>
    <row r="124" spans="8:24" x14ac:dyDescent="0.2">
      <c r="H124" s="1">
        <v>254.49464676785715</v>
      </c>
      <c r="I124" s="3">
        <v>0.82495745082873473</v>
      </c>
      <c r="J124" s="3">
        <v>1.7416361129996324E-2</v>
      </c>
      <c r="K124" s="3">
        <v>-0.23332117438267447</v>
      </c>
      <c r="L124" s="3">
        <v>1.3117781431413232E-2</v>
      </c>
      <c r="N124" s="1">
        <v>227.69305814285715</v>
      </c>
      <c r="O124" s="3">
        <v>0.8487672448440724</v>
      </c>
      <c r="P124" s="3">
        <v>1.2509731183536446E-2</v>
      </c>
      <c r="Q124" s="3">
        <v>-0.23777793738868575</v>
      </c>
      <c r="R124" s="3">
        <v>1.2471290417919601E-2</v>
      </c>
      <c r="T124" s="1">
        <v>226.38452098076922</v>
      </c>
      <c r="U124" s="3">
        <v>0.82420518740240634</v>
      </c>
      <c r="V124" s="3">
        <v>9.7180674811381332E-3</v>
      </c>
      <c r="W124" s="3">
        <v>-0.29884792376823843</v>
      </c>
      <c r="X124" s="3">
        <v>1.1145104326166435E-2</v>
      </c>
    </row>
    <row r="125" spans="8:24" x14ac:dyDescent="0.2">
      <c r="H125" s="1">
        <v>258.71464676785718</v>
      </c>
      <c r="I125" s="3">
        <v>0.82314971697777162</v>
      </c>
      <c r="J125" s="3">
        <v>1.3116129531527531E-2</v>
      </c>
      <c r="K125" s="3">
        <v>-0.24782040273728093</v>
      </c>
      <c r="L125" s="3">
        <v>1.6901891063676205E-2</v>
      </c>
      <c r="N125" s="1">
        <v>238.47305814285716</v>
      </c>
      <c r="O125" s="3">
        <v>0.82023447273962535</v>
      </c>
      <c r="P125" s="3">
        <v>9.8188773868048626E-3</v>
      </c>
      <c r="Q125" s="3">
        <v>-0.2613071481639197</v>
      </c>
      <c r="R125" s="3">
        <v>1.0082660555523459E-2</v>
      </c>
      <c r="T125" s="1">
        <v>226.38452098076922</v>
      </c>
      <c r="U125" s="3">
        <v>0.84691072976684867</v>
      </c>
      <c r="V125" s="3">
        <v>1.1738539845976744E-2</v>
      </c>
      <c r="W125" s="3">
        <v>-0.23060820270186388</v>
      </c>
      <c r="X125" s="3">
        <v>1.0456843511956707E-2</v>
      </c>
    </row>
    <row r="126" spans="8:24" x14ac:dyDescent="0.2">
      <c r="H126" s="1">
        <v>258.71464676785718</v>
      </c>
      <c r="I126" s="3">
        <v>0.84174452798542676</v>
      </c>
      <c r="J126" s="3">
        <v>1.4975253117079734E-2</v>
      </c>
      <c r="K126" s="3">
        <v>-0.22586729012528758</v>
      </c>
      <c r="L126" s="3">
        <v>1.8125842601546063E-2</v>
      </c>
      <c r="N126" s="1">
        <v>238.47305814285716</v>
      </c>
      <c r="O126" s="3">
        <v>0.81887912978588751</v>
      </c>
      <c r="P126" s="3">
        <v>8.8609078871550919E-3</v>
      </c>
      <c r="Q126" s="3">
        <v>-0.26231135085977308</v>
      </c>
      <c r="R126" s="3">
        <v>1.0182151365371681E-2</v>
      </c>
      <c r="T126" s="1">
        <v>226.38452098076922</v>
      </c>
      <c r="U126" s="3">
        <v>0.84192800304475679</v>
      </c>
      <c r="V126" s="3">
        <v>1.1313223458579619E-2</v>
      </c>
      <c r="W126" s="3">
        <v>-0.28352819241793153</v>
      </c>
      <c r="X126" s="3">
        <v>1.4088224392498743E-2</v>
      </c>
    </row>
    <row r="127" spans="8:24" x14ac:dyDescent="0.2">
      <c r="H127" s="1">
        <v>258.71464676785718</v>
      </c>
      <c r="I127" s="3">
        <v>0.82993186208642455</v>
      </c>
      <c r="J127" s="3">
        <v>1.3715332193810935E-2</v>
      </c>
      <c r="K127" s="3">
        <v>-0.24713260550113877</v>
      </c>
      <c r="L127" s="3">
        <v>1.3155978202992661E-2</v>
      </c>
      <c r="N127" s="1">
        <v>238.47305814285716</v>
      </c>
      <c r="O127" s="3">
        <v>0.82695711029897112</v>
      </c>
      <c r="P127" s="3">
        <v>1.0785639391233856E-2</v>
      </c>
      <c r="Q127" s="3">
        <v>-0.25750099282709965</v>
      </c>
      <c r="R127" s="3">
        <v>1.0312020194269926E-2</v>
      </c>
      <c r="T127" s="1">
        <v>237.16452098076923</v>
      </c>
      <c r="U127" s="3">
        <v>0.82353005664942769</v>
      </c>
      <c r="V127" s="3">
        <v>5.9714942037763907E-3</v>
      </c>
      <c r="W127" s="3">
        <v>-0.22834531148497386</v>
      </c>
      <c r="X127" s="3">
        <v>8.8114947847473171E-3</v>
      </c>
    </row>
    <row r="128" spans="8:24" x14ac:dyDescent="0.2">
      <c r="H128" s="1">
        <v>269.49464676785715</v>
      </c>
      <c r="I128" s="3">
        <v>0.82397117025584776</v>
      </c>
      <c r="J128" s="3">
        <v>1.2293872375580692E-2</v>
      </c>
      <c r="K128" s="3">
        <v>-0.25622156183499978</v>
      </c>
      <c r="L128" s="3">
        <v>7.9459813668513873E-3</v>
      </c>
      <c r="N128" s="1">
        <v>238.47305814285716</v>
      </c>
      <c r="O128" s="3">
        <v>0.83775828014642462</v>
      </c>
      <c r="P128" s="3">
        <v>1.3428234400224366E-2</v>
      </c>
      <c r="Q128" s="3">
        <v>-0.25084230611411096</v>
      </c>
      <c r="R128" s="3">
        <v>1.0607446421972136E-2</v>
      </c>
      <c r="T128" s="1">
        <v>237.16452098076923</v>
      </c>
      <c r="U128" s="3">
        <v>0.79985628185964741</v>
      </c>
      <c r="V128" s="3">
        <v>1.2395806944263212E-2</v>
      </c>
      <c r="W128" s="3">
        <v>-0.30394621268981453</v>
      </c>
      <c r="X128" s="3">
        <v>1.2136360393774762E-2</v>
      </c>
    </row>
    <row r="129" spans="8:24" x14ac:dyDescent="0.2">
      <c r="H129" s="1">
        <v>269.49464676785715</v>
      </c>
      <c r="I129" s="3">
        <v>0.83592929055095377</v>
      </c>
      <c r="J129" s="3">
        <v>1.0695921065597988E-2</v>
      </c>
      <c r="K129" s="3">
        <v>-0.24753986243100645</v>
      </c>
      <c r="L129" s="3">
        <v>9.6731959234885034E-3</v>
      </c>
      <c r="N129" s="1">
        <v>242.69305814285713</v>
      </c>
      <c r="O129" s="3">
        <v>0.83163710167150773</v>
      </c>
      <c r="P129" s="3">
        <v>1.19333023362915E-2</v>
      </c>
      <c r="Q129" s="3">
        <v>-0.27162886760175819</v>
      </c>
      <c r="R129" s="3">
        <v>1.293519040796322E-2</v>
      </c>
      <c r="T129" s="1">
        <v>237.16452098076923</v>
      </c>
      <c r="U129" s="3">
        <v>0.83375032118483272</v>
      </c>
      <c r="V129" s="3">
        <v>1.1705248918850806E-2</v>
      </c>
      <c r="W129" s="3">
        <v>-0.29013091169787614</v>
      </c>
      <c r="X129" s="3">
        <v>1.0218609002587543E-2</v>
      </c>
    </row>
    <row r="130" spans="8:24" x14ac:dyDescent="0.2">
      <c r="H130" s="1">
        <v>273.71464676785718</v>
      </c>
      <c r="I130" s="3">
        <v>0.84201236057469042</v>
      </c>
      <c r="J130" s="3">
        <v>2.7365033886047094E-2</v>
      </c>
      <c r="K130" s="3">
        <v>-0.27575317909260133</v>
      </c>
      <c r="L130" s="3">
        <v>1.8145199072692113E-2</v>
      </c>
      <c r="N130" s="1">
        <v>242.69305814285713</v>
      </c>
      <c r="O130" s="3">
        <v>0.84598417069993204</v>
      </c>
      <c r="P130" s="3">
        <v>1.2169144441641829E-2</v>
      </c>
      <c r="Q130" s="3">
        <v>-0.26609577427822662</v>
      </c>
      <c r="R130" s="3">
        <v>1.1275473498619666E-2</v>
      </c>
      <c r="T130" s="1">
        <v>237.16452098076923</v>
      </c>
      <c r="U130" s="3">
        <v>0.821482992663643</v>
      </c>
      <c r="V130" s="3">
        <v>1.2026582470266365E-2</v>
      </c>
      <c r="W130" s="3">
        <v>-0.29054210430447364</v>
      </c>
      <c r="X130" s="3">
        <v>1.3736463661663836E-2</v>
      </c>
    </row>
    <row r="131" spans="8:24" x14ac:dyDescent="0.2">
      <c r="H131" s="1">
        <v>273.71464676785718</v>
      </c>
      <c r="I131" s="3">
        <v>0.82443072789086513</v>
      </c>
      <c r="J131" s="3">
        <v>1.5998107286581624E-2</v>
      </c>
      <c r="K131" s="3">
        <v>-0.25725009390869474</v>
      </c>
      <c r="L131" s="3">
        <v>1.7667524034355675E-2</v>
      </c>
      <c r="N131" s="1">
        <v>242.69305814285713</v>
      </c>
      <c r="O131" s="3">
        <v>0.84193782872304002</v>
      </c>
      <c r="P131" s="3">
        <v>1.4206807090543999E-2</v>
      </c>
      <c r="Q131" s="3">
        <v>-0.25723234156220776</v>
      </c>
      <c r="R131" s="3">
        <v>1.3421040255303555E-2</v>
      </c>
      <c r="T131" s="1">
        <v>241.38452098076925</v>
      </c>
      <c r="U131" s="3">
        <v>0.84263653563409002</v>
      </c>
      <c r="V131" s="3">
        <v>1.5441309289645105E-2</v>
      </c>
      <c r="W131" s="3">
        <v>-0.30686217419985551</v>
      </c>
      <c r="X131" s="3">
        <v>1.4745604914588635E-2</v>
      </c>
    </row>
    <row r="132" spans="8:24" x14ac:dyDescent="0.2">
      <c r="H132" s="1">
        <v>273.71464676785718</v>
      </c>
      <c r="I132" s="3">
        <v>0.85001880757203141</v>
      </c>
      <c r="J132" s="3">
        <v>1.7467585912146501E-2</v>
      </c>
      <c r="K132" s="3">
        <v>-0.2634600574947869</v>
      </c>
      <c r="L132" s="3">
        <v>1.8394880320500909E-2</v>
      </c>
      <c r="N132" s="1">
        <v>242.69305814285713</v>
      </c>
      <c r="O132" s="3">
        <v>0.83225274473709088</v>
      </c>
      <c r="P132" s="3">
        <v>9.5278737826282895E-3</v>
      </c>
      <c r="Q132" s="3">
        <v>-0.27280655972476342</v>
      </c>
      <c r="R132" s="3">
        <v>1.0352673785885414E-2</v>
      </c>
      <c r="T132" s="1">
        <v>241.38452098076925</v>
      </c>
      <c r="U132" s="3">
        <v>0.81530748963965827</v>
      </c>
      <c r="V132" s="3">
        <v>9.9714946200466174E-3</v>
      </c>
      <c r="W132" s="3">
        <v>-0.32054459098530952</v>
      </c>
      <c r="X132" s="3">
        <v>9.4860114157327355E-3</v>
      </c>
    </row>
    <row r="133" spans="8:24" x14ac:dyDescent="0.2">
      <c r="H133" s="1">
        <v>284.49464676785715</v>
      </c>
      <c r="I133" s="3">
        <v>0.83673674853931546</v>
      </c>
      <c r="J133" s="3">
        <v>1.3661420019211997E-2</v>
      </c>
      <c r="K133" s="3">
        <v>-0.26840579465048897</v>
      </c>
      <c r="L133" s="3">
        <v>1.0822960251323685E-2</v>
      </c>
      <c r="N133" s="1">
        <v>253.47305814285716</v>
      </c>
      <c r="O133" s="3">
        <v>0.82625067438218192</v>
      </c>
      <c r="P133" s="3">
        <v>1.1949816505756428E-2</v>
      </c>
      <c r="Q133" s="3">
        <v>-0.26992296062258159</v>
      </c>
      <c r="R133" s="3">
        <v>1.4912789685623869E-2</v>
      </c>
      <c r="T133" s="1">
        <v>241.38452098076925</v>
      </c>
      <c r="U133" s="3">
        <v>0.83776814523237175</v>
      </c>
      <c r="V133" s="3">
        <v>1.0001853968716319E-2</v>
      </c>
      <c r="W133" s="3">
        <v>-0.31401313622063909</v>
      </c>
      <c r="X133" s="3">
        <v>1.2752979657103494E-2</v>
      </c>
    </row>
    <row r="134" spans="8:24" x14ac:dyDescent="0.2">
      <c r="H134" s="1">
        <v>288.71464676785718</v>
      </c>
      <c r="I134" s="3">
        <v>0.82139327130844231</v>
      </c>
      <c r="J134" s="3">
        <v>2.0089325296366582E-2</v>
      </c>
      <c r="K134" s="3">
        <v>-0.29405853107955099</v>
      </c>
      <c r="L134" s="3">
        <v>2.1175039909065212E-2</v>
      </c>
      <c r="N134" s="1">
        <v>253.47305814285716</v>
      </c>
      <c r="O134" s="3">
        <v>0.82296409924450575</v>
      </c>
      <c r="P134" s="3">
        <v>1.1755348771929757E-2</v>
      </c>
      <c r="Q134" s="3">
        <v>-0.27391168526021953</v>
      </c>
      <c r="R134" s="3">
        <v>1.639913987452862E-2</v>
      </c>
      <c r="T134" s="1">
        <v>241.38452098076925</v>
      </c>
      <c r="U134" s="3">
        <v>0.82583658089555911</v>
      </c>
      <c r="V134" s="3">
        <v>1.1059175598525709E-2</v>
      </c>
      <c r="W134" s="3">
        <v>-0.32819550787759749</v>
      </c>
      <c r="X134" s="3">
        <v>1.2781373792820881E-2</v>
      </c>
    </row>
    <row r="135" spans="8:24" x14ac:dyDescent="0.2">
      <c r="H135" s="1">
        <v>288.71464676785718</v>
      </c>
      <c r="I135" s="3">
        <v>0.83642207449433059</v>
      </c>
      <c r="J135" s="3">
        <v>2.414676225681257E-2</v>
      </c>
      <c r="K135" s="3">
        <v>-0.28576707642323851</v>
      </c>
      <c r="L135" s="3">
        <v>2.311361842771131E-2</v>
      </c>
      <c r="N135" s="1">
        <v>253.47305814285716</v>
      </c>
      <c r="O135" s="3">
        <v>0.80937600036632584</v>
      </c>
      <c r="P135" s="3">
        <v>9.0135061201745866E-3</v>
      </c>
      <c r="Q135" s="3">
        <v>-0.28538985642667641</v>
      </c>
      <c r="R135" s="3">
        <v>1.1726062607277411E-2</v>
      </c>
      <c r="T135" s="1">
        <v>252.16452098076923</v>
      </c>
      <c r="U135" s="3">
        <v>0.79876552037629156</v>
      </c>
      <c r="V135" s="3">
        <v>7.845685406164489E-3</v>
      </c>
      <c r="W135" s="3">
        <v>-0.337019736386654</v>
      </c>
      <c r="X135" s="3">
        <v>1.2735195615444166E-2</v>
      </c>
    </row>
    <row r="136" spans="8:24" x14ac:dyDescent="0.2">
      <c r="H136" s="1">
        <v>288.71464676785718</v>
      </c>
      <c r="I136" s="3">
        <v>0.82577963796382403</v>
      </c>
      <c r="J136" s="3">
        <v>1.9424534256142455E-2</v>
      </c>
      <c r="K136" s="3">
        <v>-0.29084611999757071</v>
      </c>
      <c r="L136" s="3">
        <v>1.7311668317039928E-2</v>
      </c>
      <c r="N136" s="1">
        <v>257.69305814285713</v>
      </c>
      <c r="O136" s="3">
        <v>0.83248595523172841</v>
      </c>
      <c r="P136" s="3">
        <v>1.801047398138951E-2</v>
      </c>
      <c r="Q136" s="3">
        <v>-0.29772575259888351</v>
      </c>
      <c r="R136" s="3">
        <v>1.482555107505909E-2</v>
      </c>
      <c r="T136" s="1">
        <v>252.16452098076923</v>
      </c>
      <c r="U136" s="3">
        <v>0.79001051290394242</v>
      </c>
      <c r="V136" s="3">
        <v>1.1905778209674379E-2</v>
      </c>
      <c r="W136" s="3">
        <v>-0.33017911248068693</v>
      </c>
      <c r="X136" s="3">
        <v>1.3075406377741928E-2</v>
      </c>
    </row>
    <row r="137" spans="8:24" x14ac:dyDescent="0.2">
      <c r="H137" s="1">
        <v>299.49464676785715</v>
      </c>
      <c r="I137" s="3">
        <v>0.8243009776552358</v>
      </c>
      <c r="J137" s="3">
        <v>1.1099056828692873E-2</v>
      </c>
      <c r="K137" s="3">
        <v>-0.2858030326751671</v>
      </c>
      <c r="L137" s="3">
        <v>1.38129936168092E-2</v>
      </c>
      <c r="N137" s="1">
        <v>257.69305814285713</v>
      </c>
      <c r="O137" s="3">
        <v>0.83147573654154361</v>
      </c>
      <c r="P137" s="3">
        <v>1.6331869946048197E-2</v>
      </c>
      <c r="Q137" s="3">
        <v>-0.29925465167166349</v>
      </c>
      <c r="R137" s="3">
        <v>1.2963718152486151E-2</v>
      </c>
      <c r="T137" s="1">
        <v>252.16452098076923</v>
      </c>
      <c r="U137" s="3">
        <v>0.81606397079341098</v>
      </c>
      <c r="V137" s="3">
        <v>1.3920339668304627E-2</v>
      </c>
      <c r="W137" s="3">
        <v>-0.3047944205069788</v>
      </c>
      <c r="X137" s="3">
        <v>1.2313873718175453E-2</v>
      </c>
    </row>
    <row r="138" spans="8:24" x14ac:dyDescent="0.2">
      <c r="H138" s="1">
        <v>303.71464676785718</v>
      </c>
      <c r="I138" s="3">
        <v>0.82383306756357166</v>
      </c>
      <c r="J138" s="3">
        <v>2.4184346176491747E-2</v>
      </c>
      <c r="K138" s="3">
        <v>-0.32448583453073288</v>
      </c>
      <c r="L138" s="3">
        <v>2.1769850253339811E-2</v>
      </c>
      <c r="N138" s="1">
        <v>257.69305814285713</v>
      </c>
      <c r="O138" s="3">
        <v>0.8410994140423782</v>
      </c>
      <c r="P138" s="3">
        <v>1.4379088619564188E-2</v>
      </c>
      <c r="Q138" s="3">
        <v>-0.28987668137702793</v>
      </c>
      <c r="R138" s="3">
        <v>9.9637510369946936E-3</v>
      </c>
      <c r="T138" s="1">
        <v>252.16452098076923</v>
      </c>
      <c r="U138" s="3">
        <v>0.82087118478586496</v>
      </c>
      <c r="V138" s="3">
        <v>1.1357363344831011E-2</v>
      </c>
      <c r="W138" s="3">
        <v>-0.32204386845741395</v>
      </c>
      <c r="X138" s="3">
        <v>1.2592245218321557E-2</v>
      </c>
    </row>
    <row r="139" spans="8:24" x14ac:dyDescent="0.2">
      <c r="H139" s="1">
        <v>303.71464676785718</v>
      </c>
      <c r="I139" s="3">
        <v>0.82216388590834766</v>
      </c>
      <c r="J139" s="3">
        <v>1.8747257847281488E-2</v>
      </c>
      <c r="K139" s="3">
        <v>-0.3021587037839954</v>
      </c>
      <c r="L139" s="3">
        <v>2.0275827989821985E-2</v>
      </c>
      <c r="N139" s="1">
        <v>257.69305814285713</v>
      </c>
      <c r="O139" s="3">
        <v>0.84789599896674139</v>
      </c>
      <c r="P139" s="3">
        <v>1.5234718541980127E-2</v>
      </c>
      <c r="Q139" s="3">
        <v>-0.28246327158765561</v>
      </c>
      <c r="R139" s="3">
        <v>1.1787660296917591E-2</v>
      </c>
      <c r="T139" s="1">
        <v>256.38452098076925</v>
      </c>
      <c r="U139" s="3">
        <v>0.79659968428657335</v>
      </c>
      <c r="V139" s="3">
        <v>1.1173943693127171E-2</v>
      </c>
      <c r="W139" s="3">
        <v>-0.3418643860579495</v>
      </c>
      <c r="X139" s="3">
        <v>1.7910868565151963E-2</v>
      </c>
    </row>
    <row r="140" spans="8:24" x14ac:dyDescent="0.2">
      <c r="H140" s="1">
        <v>303.71464676785718</v>
      </c>
      <c r="I140" s="3">
        <v>0.83140288480185653</v>
      </c>
      <c r="J140" s="3">
        <v>1.7846429413348738E-2</v>
      </c>
      <c r="K140" s="3">
        <v>-0.29755217778971238</v>
      </c>
      <c r="L140" s="3">
        <v>1.8158834395070846E-2</v>
      </c>
      <c r="N140" s="1">
        <v>257.69305814285713</v>
      </c>
      <c r="O140" s="3">
        <v>0.82836807740085072</v>
      </c>
      <c r="P140" s="3">
        <v>1.3299209807540732E-2</v>
      </c>
      <c r="Q140" s="3">
        <v>-0.29384900448041051</v>
      </c>
      <c r="R140" s="3">
        <v>1.5531116898156941E-2</v>
      </c>
      <c r="T140" s="1">
        <v>256.38452098076925</v>
      </c>
      <c r="U140" s="3">
        <v>0.80240527885431179</v>
      </c>
      <c r="V140" s="3">
        <v>1.841199942534472E-2</v>
      </c>
      <c r="W140" s="3">
        <v>-0.34103704530285894</v>
      </c>
      <c r="X140" s="3">
        <v>1.7810819248364165E-2</v>
      </c>
    </row>
    <row r="141" spans="8:24" x14ac:dyDescent="0.2">
      <c r="H141" s="1">
        <v>318.71464676785718</v>
      </c>
      <c r="I141" s="3">
        <v>0.8252491426647659</v>
      </c>
      <c r="J141" s="3">
        <v>2.5913288990532028E-2</v>
      </c>
      <c r="K141" s="3">
        <v>-0.30387429982511144</v>
      </c>
      <c r="L141" s="3">
        <v>2.6238957717190953E-2</v>
      </c>
      <c r="N141" s="1">
        <v>268.47305814285716</v>
      </c>
      <c r="O141" s="3">
        <v>0.8074494573734875</v>
      </c>
      <c r="P141" s="3">
        <v>1.1184210677589504E-2</v>
      </c>
      <c r="Q141" s="3">
        <v>-0.30967859658681585</v>
      </c>
      <c r="R141" s="3">
        <v>1.6528915302626294E-2</v>
      </c>
      <c r="T141" s="1">
        <v>256.38452098076925</v>
      </c>
      <c r="U141" s="3">
        <v>0.84329354899307463</v>
      </c>
      <c r="V141" s="3">
        <v>1.4092017887808721E-2</v>
      </c>
      <c r="W141" s="3">
        <v>-0.32543266103177704</v>
      </c>
      <c r="X141" s="3">
        <v>1.6600800412687303E-2</v>
      </c>
    </row>
    <row r="142" spans="8:24" x14ac:dyDescent="0.2">
      <c r="H142" s="1">
        <v>318.71464676785718</v>
      </c>
      <c r="I142" s="3">
        <v>0.82449368347048868</v>
      </c>
      <c r="J142" s="3">
        <v>2.2158136421239011E-2</v>
      </c>
      <c r="K142" s="3">
        <v>-0.31357286317933986</v>
      </c>
      <c r="L142" s="3">
        <v>2.3901947786848992E-2</v>
      </c>
      <c r="N142" s="1">
        <v>268.47305814285716</v>
      </c>
      <c r="O142" s="3">
        <v>0.80247857801497036</v>
      </c>
      <c r="P142" s="3">
        <v>7.8058533339568879E-3</v>
      </c>
      <c r="Q142" s="3">
        <v>-0.303839606989874</v>
      </c>
      <c r="R142" s="3">
        <v>1.0558350156395427E-2</v>
      </c>
      <c r="T142" s="1">
        <v>256.38452098076925</v>
      </c>
      <c r="U142" s="3">
        <v>0.83272409924432811</v>
      </c>
      <c r="V142" s="3">
        <v>1.342975905786024E-2</v>
      </c>
      <c r="W142" s="3">
        <v>-0.33425935657172012</v>
      </c>
      <c r="X142" s="3">
        <v>1.6549685087776867E-2</v>
      </c>
    </row>
    <row r="143" spans="8:24" x14ac:dyDescent="0.2">
      <c r="N143" s="1">
        <v>268.47305814285716</v>
      </c>
      <c r="O143" s="3">
        <v>0.81745494368067795</v>
      </c>
      <c r="P143" s="3">
        <v>1.3602723179586105E-2</v>
      </c>
      <c r="Q143" s="3">
        <v>-0.29635036664520281</v>
      </c>
      <c r="R143" s="3">
        <v>1.6381456409729243E-2</v>
      </c>
      <c r="T143" s="1">
        <v>256.38452098076925</v>
      </c>
      <c r="U143" s="3">
        <v>0.80588990793342685</v>
      </c>
      <c r="V143" s="3">
        <v>1.2000338489872744E-2</v>
      </c>
      <c r="W143" s="3">
        <v>-0.35852095583270338</v>
      </c>
      <c r="X143" s="3">
        <v>1.5626947743924504E-2</v>
      </c>
    </row>
    <row r="144" spans="8:24" x14ac:dyDescent="0.2">
      <c r="N144" s="1">
        <v>268.47305814285716</v>
      </c>
      <c r="O144" s="3">
        <v>0.80588699856881774</v>
      </c>
      <c r="P144" s="3">
        <v>1.061228946035633E-2</v>
      </c>
      <c r="Q144" s="3">
        <v>-0.30945353097949091</v>
      </c>
      <c r="R144" s="3">
        <v>1.2023068636161838E-2</v>
      </c>
      <c r="T144" s="1">
        <v>267.16452098076923</v>
      </c>
      <c r="U144" s="3">
        <v>0.79519535094776916</v>
      </c>
      <c r="V144" s="3">
        <v>9.2760383886120006E-3</v>
      </c>
      <c r="W144" s="3">
        <v>-0.35701161714944468</v>
      </c>
      <c r="X144" s="3">
        <v>1.5753632250048864E-2</v>
      </c>
    </row>
    <row r="145" spans="14:24" x14ac:dyDescent="0.2">
      <c r="N145" s="1">
        <v>268.47305814285716</v>
      </c>
      <c r="O145" s="3">
        <v>0.81903663743309363</v>
      </c>
      <c r="P145" s="3">
        <v>1.4546628873599437E-2</v>
      </c>
      <c r="Q145" s="3">
        <v>-0.29596956901136134</v>
      </c>
      <c r="R145" s="3">
        <v>1.4061993755541683E-2</v>
      </c>
      <c r="T145" s="1">
        <v>267.16452098076923</v>
      </c>
      <c r="U145" s="3">
        <v>0.80488062443355268</v>
      </c>
      <c r="V145" s="3">
        <v>1.1302346833866973E-2</v>
      </c>
      <c r="W145" s="3">
        <v>-0.34770433804517864</v>
      </c>
      <c r="X145" s="3">
        <v>1.610889511521979E-2</v>
      </c>
    </row>
    <row r="146" spans="14:24" x14ac:dyDescent="0.2">
      <c r="N146" s="1">
        <v>272.69305814285713</v>
      </c>
      <c r="O146" s="3">
        <v>0.83244769061884383</v>
      </c>
      <c r="P146" s="3">
        <v>1.7174756917997278E-2</v>
      </c>
      <c r="Q146" s="3">
        <v>-0.32275617624251102</v>
      </c>
      <c r="R146" s="3">
        <v>1.4830347229581195E-2</v>
      </c>
      <c r="T146" s="1">
        <v>267.16452098076923</v>
      </c>
      <c r="U146" s="3">
        <v>0.82444640815977488</v>
      </c>
      <c r="V146" s="3">
        <v>1.3843275547390581E-2</v>
      </c>
      <c r="W146" s="3">
        <v>-0.33375672351865465</v>
      </c>
      <c r="X146" s="3">
        <v>1.5125106866442832E-2</v>
      </c>
    </row>
    <row r="147" spans="14:24" x14ac:dyDescent="0.2">
      <c r="N147" s="1">
        <v>272.69305814285713</v>
      </c>
      <c r="O147" s="3">
        <v>0.81283271255947409</v>
      </c>
      <c r="P147" s="3">
        <v>1.5841299906233314E-2</v>
      </c>
      <c r="Q147" s="3">
        <v>-0.33621940960804342</v>
      </c>
      <c r="R147" s="3">
        <v>2.0244524502021605E-2</v>
      </c>
      <c r="T147" s="1">
        <v>271.38452098076925</v>
      </c>
      <c r="U147" s="3">
        <v>0.80235513527074176</v>
      </c>
      <c r="V147" s="3">
        <v>1.3253337545649299E-2</v>
      </c>
      <c r="W147" s="3">
        <v>-0.37255921608356107</v>
      </c>
      <c r="X147" s="3">
        <v>1.9744705268141021E-2</v>
      </c>
    </row>
    <row r="148" spans="14:24" x14ac:dyDescent="0.2">
      <c r="N148" s="1">
        <v>272.69305814285713</v>
      </c>
      <c r="O148" s="3">
        <v>0.82759964751095771</v>
      </c>
      <c r="P148" s="3">
        <v>1.8198878402371634E-2</v>
      </c>
      <c r="Q148" s="3">
        <v>-0.29979492626838677</v>
      </c>
      <c r="R148" s="3">
        <v>1.4835739955065529E-2</v>
      </c>
      <c r="T148" s="1">
        <v>271.38452098076925</v>
      </c>
      <c r="U148" s="3">
        <v>0.81717140479425421</v>
      </c>
      <c r="V148" s="3">
        <v>1.7758895146360636E-2</v>
      </c>
      <c r="W148" s="3">
        <v>-0.34896380715437353</v>
      </c>
      <c r="X148" s="3">
        <v>1.6107016255943969E-2</v>
      </c>
    </row>
    <row r="149" spans="14:24" x14ac:dyDescent="0.2">
      <c r="N149" s="1">
        <v>272.69305814285713</v>
      </c>
      <c r="O149" s="3">
        <v>0.84346576091911729</v>
      </c>
      <c r="P149" s="3">
        <v>1.6840116736382166E-2</v>
      </c>
      <c r="Q149" s="3">
        <v>-0.29769622651784766</v>
      </c>
      <c r="R149" s="3">
        <v>1.346806748126759E-2</v>
      </c>
      <c r="T149" s="1">
        <v>271.38452098076925</v>
      </c>
      <c r="U149" s="3">
        <v>0.83895368171699891</v>
      </c>
      <c r="V149" s="3">
        <v>2.059705040631982E-2</v>
      </c>
      <c r="W149" s="3">
        <v>-0.33841492933158385</v>
      </c>
      <c r="X149" s="3">
        <v>1.5981133916924274E-2</v>
      </c>
    </row>
    <row r="150" spans="14:24" x14ac:dyDescent="0.2">
      <c r="N150" s="1">
        <v>283.47305814285716</v>
      </c>
      <c r="O150" s="3">
        <v>0.82372957351872722</v>
      </c>
      <c r="P150" s="3">
        <v>1.5741477170358998E-2</v>
      </c>
      <c r="Q150" s="3">
        <v>-0.31990728412990177</v>
      </c>
      <c r="R150" s="3">
        <v>1.1488394846279434E-2</v>
      </c>
      <c r="T150" s="1">
        <v>282.16452098076923</v>
      </c>
      <c r="U150" s="3">
        <v>0.81531912139177121</v>
      </c>
      <c r="V150" s="3">
        <v>1.3519892561533065E-2</v>
      </c>
      <c r="W150" s="3">
        <v>-0.37129141196908311</v>
      </c>
      <c r="X150" s="3">
        <v>1.5673577509353217E-2</v>
      </c>
    </row>
    <row r="151" spans="14:24" x14ac:dyDescent="0.2">
      <c r="N151" s="1">
        <v>283.47305814285716</v>
      </c>
      <c r="O151" s="3">
        <v>0.79905825869581437</v>
      </c>
      <c r="P151" s="3">
        <v>1.5511408683933211E-2</v>
      </c>
      <c r="Q151" s="3">
        <v>-0.32720311136071639</v>
      </c>
      <c r="R151" s="3">
        <v>1.6029490573453656E-2</v>
      </c>
      <c r="T151" s="1">
        <v>286.38452098076925</v>
      </c>
      <c r="U151" s="3">
        <v>0.79150221103582119</v>
      </c>
      <c r="V151" s="3">
        <v>1.4926209739693897E-2</v>
      </c>
      <c r="W151" s="3">
        <v>-0.4037413107131681</v>
      </c>
      <c r="X151" s="3">
        <v>1.9428525623384946E-2</v>
      </c>
    </row>
    <row r="152" spans="14:24" x14ac:dyDescent="0.2">
      <c r="N152" s="1">
        <v>283.47305814285716</v>
      </c>
      <c r="O152" s="3">
        <v>0.8207973634463035</v>
      </c>
      <c r="P152" s="3">
        <v>1.0266040699989395E-2</v>
      </c>
      <c r="Q152" s="3">
        <v>-0.32137272225076868</v>
      </c>
      <c r="R152" s="3">
        <v>1.1665234470714932E-2</v>
      </c>
      <c r="T152" s="1">
        <v>286.38452098076925</v>
      </c>
      <c r="U152" s="3">
        <v>0.82529055848840716</v>
      </c>
      <c r="V152" s="3">
        <v>2.1542804123859519E-2</v>
      </c>
      <c r="W152" s="3">
        <v>-0.36698729613948178</v>
      </c>
      <c r="X152" s="3">
        <v>1.4717016941372752E-2</v>
      </c>
    </row>
    <row r="153" spans="14:24" x14ac:dyDescent="0.2">
      <c r="N153" s="1">
        <v>287.69305814285713</v>
      </c>
      <c r="O153" s="3">
        <v>0.80704221841302237</v>
      </c>
      <c r="P153" s="3">
        <v>1.7857995734847198E-2</v>
      </c>
      <c r="Q153" s="3">
        <v>-0.33239167678782122</v>
      </c>
      <c r="R153" s="3">
        <v>1.9983550197096082E-2</v>
      </c>
      <c r="T153" s="1">
        <v>286.38452098076925</v>
      </c>
      <c r="U153" s="3">
        <v>0.79286013071768391</v>
      </c>
      <c r="V153" s="3">
        <v>8.4844837415368607E-3</v>
      </c>
      <c r="W153" s="3">
        <v>-0.3968252403092602</v>
      </c>
      <c r="X153" s="3">
        <v>1.6453315054322407E-2</v>
      </c>
    </row>
    <row r="154" spans="14:24" x14ac:dyDescent="0.2">
      <c r="N154" s="1">
        <v>287.69305814285713</v>
      </c>
      <c r="O154" s="3">
        <v>0.79870577574773949</v>
      </c>
      <c r="P154" s="3">
        <v>1.6531618609942747E-2</v>
      </c>
      <c r="Q154" s="3">
        <v>-0.349147860571143</v>
      </c>
      <c r="R154" s="3">
        <v>2.1232491691418377E-2</v>
      </c>
      <c r="T154" s="1">
        <v>286.38452098076925</v>
      </c>
      <c r="U154" s="3">
        <v>0.81910307935287618</v>
      </c>
      <c r="V154" s="3">
        <v>1.9331176645109815E-2</v>
      </c>
      <c r="W154" s="3">
        <v>-0.37813092145693983</v>
      </c>
      <c r="X154" s="3">
        <v>1.764685731833901E-2</v>
      </c>
    </row>
    <row r="155" spans="14:24" x14ac:dyDescent="0.2">
      <c r="N155" s="1">
        <v>287.69305814285713</v>
      </c>
      <c r="O155" s="3">
        <v>0.83425195078968439</v>
      </c>
      <c r="P155" s="3">
        <v>2.0435689884357688E-2</v>
      </c>
      <c r="Q155" s="3">
        <v>-0.325296823310461</v>
      </c>
      <c r="R155" s="3">
        <v>1.3075160748193768E-2</v>
      </c>
      <c r="T155" s="1">
        <v>297.16452098076923</v>
      </c>
      <c r="U155" s="3">
        <v>0.81724332938193334</v>
      </c>
      <c r="V155" s="3">
        <v>1.6970667846386345E-2</v>
      </c>
      <c r="W155" s="3">
        <v>-0.38035523955395883</v>
      </c>
      <c r="X155" s="3">
        <v>1.7916841875073076E-2</v>
      </c>
    </row>
    <row r="156" spans="14:24" x14ac:dyDescent="0.2">
      <c r="N156" s="1">
        <v>287.69305814285713</v>
      </c>
      <c r="O156" s="3">
        <v>0.80814018955003875</v>
      </c>
      <c r="P156" s="3">
        <v>1.5198419164465907E-2</v>
      </c>
      <c r="Q156" s="3">
        <v>-0.34312944117870875</v>
      </c>
      <c r="R156" s="3">
        <v>1.4213488096007344E-2</v>
      </c>
      <c r="T156" s="1">
        <v>301.38452098076925</v>
      </c>
      <c r="U156" s="3">
        <v>0.78414981936035155</v>
      </c>
      <c r="V156" s="3">
        <v>1.4918603528212556E-2</v>
      </c>
      <c r="W156" s="3">
        <v>-0.43312714439968336</v>
      </c>
      <c r="X156" s="3">
        <v>1.6348455067198571E-2</v>
      </c>
    </row>
    <row r="157" spans="14:24" x14ac:dyDescent="0.2">
      <c r="N157" s="1">
        <v>298.47305814285716</v>
      </c>
      <c r="O157" s="3">
        <v>0.80873851018296605</v>
      </c>
      <c r="P157" s="3">
        <v>1.2999842873793192E-2</v>
      </c>
      <c r="Q157" s="3">
        <v>-0.34208315923331833</v>
      </c>
      <c r="R157" s="3">
        <v>2.3576223343580581E-2</v>
      </c>
      <c r="T157" s="1">
        <v>301.38452098076925</v>
      </c>
      <c r="U157" s="3">
        <v>0.82116111517416668</v>
      </c>
      <c r="V157" s="3">
        <v>1.3218760663510411E-2</v>
      </c>
      <c r="W157" s="3">
        <v>-0.40897271208964048</v>
      </c>
      <c r="X157" s="3">
        <v>1.3016328128783618E-2</v>
      </c>
    </row>
    <row r="158" spans="14:24" x14ac:dyDescent="0.2">
      <c r="N158" s="1">
        <v>298.47305814285716</v>
      </c>
      <c r="O158" s="3">
        <v>0.81528696435332404</v>
      </c>
      <c r="P158" s="3">
        <v>1.3693070598439759E-2</v>
      </c>
      <c r="Q158" s="3">
        <v>-0.33553258023726512</v>
      </c>
      <c r="R158" s="3">
        <v>1.7014651427125414E-2</v>
      </c>
      <c r="T158" s="1">
        <v>312.16452098076923</v>
      </c>
      <c r="U158" s="3">
        <v>0.81791904963101791</v>
      </c>
      <c r="V158" s="3">
        <v>2.1375064016672642E-2</v>
      </c>
      <c r="W158" s="3">
        <v>-0.39719279622057463</v>
      </c>
      <c r="X158" s="3">
        <v>1.899570092175281E-2</v>
      </c>
    </row>
    <row r="159" spans="14:24" x14ac:dyDescent="0.2">
      <c r="N159" s="1">
        <v>302.69305814285713</v>
      </c>
      <c r="O159" s="3">
        <v>0.82425063978336621</v>
      </c>
      <c r="P159" s="3">
        <v>2.323614516204613E-2</v>
      </c>
      <c r="Q159" s="3">
        <v>-0.3442814896420715</v>
      </c>
      <c r="R159" s="3">
        <v>2.1931192303294191E-2</v>
      </c>
      <c r="T159" s="1">
        <v>316.38452098076925</v>
      </c>
      <c r="U159" s="3">
        <v>0.81914710354129538</v>
      </c>
      <c r="V159" s="3">
        <v>1.8475306663348266E-2</v>
      </c>
      <c r="W159" s="3">
        <v>-0.42829692214637782</v>
      </c>
      <c r="X159" s="3">
        <v>1.5678022857958364E-2</v>
      </c>
    </row>
    <row r="160" spans="14:24" x14ac:dyDescent="0.2">
      <c r="N160" s="1">
        <v>302.69305814285713</v>
      </c>
      <c r="O160" s="3">
        <v>0.81085766826000438</v>
      </c>
      <c r="P160" s="3">
        <v>1.584443959086777E-2</v>
      </c>
      <c r="Q160" s="3">
        <v>-0.38430737325564396</v>
      </c>
      <c r="R160" s="3">
        <v>1.5320631769862925E-2</v>
      </c>
    </row>
    <row r="161" spans="14:18" x14ac:dyDescent="0.2">
      <c r="N161" s="1">
        <v>302.69305814285713</v>
      </c>
      <c r="O161" s="3">
        <v>0.83288970409128826</v>
      </c>
      <c r="P161" s="3">
        <v>2.1986215216675903E-2</v>
      </c>
      <c r="Q161" s="3">
        <v>-0.33913473019398238</v>
      </c>
      <c r="R161" s="3">
        <v>1.6046283490602373E-2</v>
      </c>
    </row>
    <row r="162" spans="14:18" x14ac:dyDescent="0.2">
      <c r="N162" s="1">
        <v>313.47305814285716</v>
      </c>
      <c r="O162" s="3">
        <v>0.79636420662540397</v>
      </c>
      <c r="P162" s="3">
        <v>1.575899057146718E-2</v>
      </c>
      <c r="Q162" s="3">
        <v>-0.35458709614083356</v>
      </c>
      <c r="R162" s="3">
        <v>1.8338133771372837E-2</v>
      </c>
    </row>
    <row r="163" spans="14:18" x14ac:dyDescent="0.2">
      <c r="N163" s="1">
        <v>317.69305814285713</v>
      </c>
      <c r="O163" s="3">
        <v>0.81824982155731196</v>
      </c>
      <c r="P163" s="3">
        <v>1.7466004110966073E-2</v>
      </c>
      <c r="Q163" s="3">
        <v>-0.37487065829626881</v>
      </c>
      <c r="R163" s="3">
        <v>2.0757312145792919E-2</v>
      </c>
    </row>
    <row r="164" spans="14:18" x14ac:dyDescent="0.2">
      <c r="N164" s="1">
        <v>317.69305814285713</v>
      </c>
      <c r="O164" s="3">
        <v>0.79408653169377019</v>
      </c>
      <c r="P164" s="3">
        <v>1.3912009778035755E-2</v>
      </c>
      <c r="Q164" s="3">
        <v>-0.38004986058912188</v>
      </c>
      <c r="R164" s="3">
        <v>1.9470656100018635E-2</v>
      </c>
    </row>
    <row r="165" spans="14:18" x14ac:dyDescent="0.2">
      <c r="N165" s="1">
        <v>317.69305814285713</v>
      </c>
      <c r="O165" s="3">
        <v>0.8239765189706959</v>
      </c>
      <c r="P165" s="3">
        <v>1.6297714805034696E-2</v>
      </c>
      <c r="Q165" s="3">
        <v>-0.36435330152707152</v>
      </c>
      <c r="R165" s="3">
        <v>1.9218718275596257E-2</v>
      </c>
    </row>
    <row r="166" spans="14:18" x14ac:dyDescent="0.2">
      <c r="N166" s="1">
        <v>332.69305814285713</v>
      </c>
      <c r="O166" s="3">
        <v>0.82808051042763242</v>
      </c>
      <c r="P166" s="3">
        <v>2.1390908666050288E-2</v>
      </c>
      <c r="Q166" s="3">
        <v>-0.37826619006764239</v>
      </c>
      <c r="R166" s="3">
        <v>2.2853333202988046E-2</v>
      </c>
    </row>
    <row r="167" spans="14:18" x14ac:dyDescent="0.2">
      <c r="N167" s="1">
        <v>332.69305814285713</v>
      </c>
      <c r="O167" s="3">
        <v>0.82051957444686252</v>
      </c>
      <c r="P167" s="3">
        <v>1.6325947258090053E-2</v>
      </c>
      <c r="Q167" s="3">
        <v>-0.38486037839219484</v>
      </c>
      <c r="R167" s="3">
        <v>1.8630440375233547E-2</v>
      </c>
    </row>
  </sheetData>
  <mergeCells count="4">
    <mergeCell ref="B2:F2"/>
    <mergeCell ref="H2:L2"/>
    <mergeCell ref="N2:R2"/>
    <mergeCell ref="T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0642-F5D9-9249-B5F9-82CC2A6B4C8A}">
  <dimension ref="B1:X162"/>
  <sheetViews>
    <sheetView topLeftCell="E1" workbookViewId="0">
      <selection activeCell="N21" sqref="N21"/>
    </sheetView>
  </sheetViews>
  <sheetFormatPr baseColWidth="10" defaultRowHeight="15" x14ac:dyDescent="0.2"/>
  <cols>
    <col min="1" max="1" width="8.5" customWidth="1"/>
    <col min="2" max="2" width="14.1640625" style="1" customWidth="1"/>
    <col min="3" max="6" width="10.83203125" style="3"/>
    <col min="8" max="8" width="13.83203125" style="1" customWidth="1"/>
    <col min="9" max="12" width="10.83203125" style="3"/>
    <col min="14" max="14" width="13.5" style="1" customWidth="1"/>
    <col min="15" max="18" width="10.83203125" style="3"/>
    <col min="20" max="20" width="14.33203125" style="1" customWidth="1"/>
    <col min="21" max="24" width="10.83203125" style="3"/>
  </cols>
  <sheetData>
    <row r="1" spans="2:24" x14ac:dyDescent="0.2">
      <c r="B1" s="2"/>
      <c r="C1" s="4"/>
      <c r="D1" s="4"/>
      <c r="E1" s="4"/>
      <c r="F1" s="4"/>
    </row>
    <row r="2" spans="2:24" ht="19" x14ac:dyDescent="0.2">
      <c r="B2" s="20" t="s">
        <v>14</v>
      </c>
      <c r="C2" s="20"/>
      <c r="D2" s="20"/>
      <c r="E2" s="20"/>
      <c r="F2" s="20"/>
      <c r="H2" s="20" t="s">
        <v>15</v>
      </c>
      <c r="I2" s="20"/>
      <c r="J2" s="20"/>
      <c r="K2" s="20"/>
      <c r="L2" s="20"/>
      <c r="N2" s="20" t="s">
        <v>16</v>
      </c>
      <c r="O2" s="20"/>
      <c r="P2" s="20"/>
      <c r="Q2" s="20"/>
      <c r="R2" s="20"/>
      <c r="T2" s="20" t="s">
        <v>17</v>
      </c>
      <c r="U2" s="20"/>
      <c r="V2" s="20"/>
      <c r="W2" s="20"/>
      <c r="X2" s="20"/>
    </row>
    <row r="3" spans="2:24" ht="16" x14ac:dyDescent="0.2">
      <c r="B3" s="5" t="s">
        <v>0</v>
      </c>
      <c r="C3" s="6" t="s">
        <v>1</v>
      </c>
      <c r="D3" s="6" t="s">
        <v>2</v>
      </c>
      <c r="E3" s="6" t="s">
        <v>3</v>
      </c>
      <c r="F3" s="6" t="s">
        <v>9</v>
      </c>
      <c r="H3" s="5" t="s">
        <v>0</v>
      </c>
      <c r="I3" s="6" t="s">
        <v>1</v>
      </c>
      <c r="J3" s="6" t="s">
        <v>2</v>
      </c>
      <c r="K3" s="6" t="s">
        <v>3</v>
      </c>
      <c r="L3" s="6" t="s">
        <v>9</v>
      </c>
      <c r="N3" s="5" t="s">
        <v>0</v>
      </c>
      <c r="O3" s="6" t="s">
        <v>1</v>
      </c>
      <c r="P3" s="6" t="s">
        <v>2</v>
      </c>
      <c r="Q3" s="6" t="s">
        <v>3</v>
      </c>
      <c r="R3" s="6" t="s">
        <v>9</v>
      </c>
      <c r="T3" s="5" t="s">
        <v>0</v>
      </c>
      <c r="U3" s="6" t="s">
        <v>1</v>
      </c>
      <c r="V3" s="6" t="s">
        <v>2</v>
      </c>
      <c r="W3" s="6" t="s">
        <v>3</v>
      </c>
      <c r="X3" s="6" t="s">
        <v>4</v>
      </c>
    </row>
    <row r="4" spans="2:24" x14ac:dyDescent="0.2">
      <c r="B4" s="1">
        <v>15.125329842307691</v>
      </c>
      <c r="C4" s="3">
        <v>0.97079912204569341</v>
      </c>
      <c r="D4" s="3">
        <v>8.9030753703523095E-3</v>
      </c>
      <c r="E4" s="3">
        <v>-1.1085313296923249E-3</v>
      </c>
      <c r="F4" s="3">
        <v>5.6969261942142399E-3</v>
      </c>
      <c r="H4" s="1">
        <v>14.42086451923077</v>
      </c>
      <c r="I4" s="3">
        <v>0.96327766482285926</v>
      </c>
      <c r="J4" s="3">
        <v>7.3868167348142737E-3</v>
      </c>
      <c r="K4" s="3">
        <v>2.9044159375178763E-3</v>
      </c>
      <c r="L4" s="3">
        <v>3.493041632353052E-3</v>
      </c>
      <c r="N4" s="1">
        <v>2.6158266428571424</v>
      </c>
      <c r="O4" s="3">
        <v>0.99746002020487268</v>
      </c>
      <c r="P4" s="3">
        <v>1.7184372561340498E-2</v>
      </c>
      <c r="Q4" s="3">
        <v>4.5607385119317201E-3</v>
      </c>
      <c r="R4" s="3">
        <v>8.2122373885777852E-3</v>
      </c>
      <c r="T4" s="1">
        <v>1.3493321346153837</v>
      </c>
      <c r="U4" s="3">
        <v>1.0021104458594601</v>
      </c>
      <c r="V4" s="3">
        <v>5.7466202795940328E-3</v>
      </c>
      <c r="W4" s="3">
        <v>4.3887408765803018E-3</v>
      </c>
      <c r="X4" s="3">
        <v>4.1147119185376514E-3</v>
      </c>
    </row>
    <row r="5" spans="2:24" x14ac:dyDescent="0.2">
      <c r="B5" s="1">
        <v>15.125329842307691</v>
      </c>
      <c r="C5" s="3">
        <v>0.9723100819532613</v>
      </c>
      <c r="D5" s="3">
        <v>1.0235461010155355E-2</v>
      </c>
      <c r="E5" s="3">
        <v>-8.9381243785389356E-4</v>
      </c>
      <c r="F5" s="3">
        <v>6.7956365232848372E-3</v>
      </c>
      <c r="H5" s="1">
        <v>14.42086451923077</v>
      </c>
      <c r="I5" s="3">
        <v>0.96161571164690907</v>
      </c>
      <c r="J5" s="3">
        <v>6.1399689255382155E-3</v>
      </c>
      <c r="K5" s="3">
        <v>3.0919261917477649E-3</v>
      </c>
      <c r="L5" s="3">
        <v>4.14251631590783E-3</v>
      </c>
      <c r="N5" s="1">
        <v>2.6158266428571424</v>
      </c>
      <c r="O5" s="3">
        <v>0.99733215258754337</v>
      </c>
      <c r="P5" s="3">
        <v>1.3732874192959637E-2</v>
      </c>
      <c r="Q5" s="3">
        <v>3.8592687265608773E-3</v>
      </c>
      <c r="R5" s="3">
        <v>5.4338068878223332E-3</v>
      </c>
      <c r="T5" s="1">
        <v>1.3493321346153837</v>
      </c>
      <c r="U5" s="3">
        <v>0.99799413632964196</v>
      </c>
      <c r="V5" s="3">
        <v>1.436722955859251E-2</v>
      </c>
      <c r="W5" s="3">
        <v>-1.3806122373439479E-3</v>
      </c>
      <c r="X5" s="3">
        <v>5.6894146622771275E-3</v>
      </c>
    </row>
    <row r="6" spans="2:24" x14ac:dyDescent="0.2">
      <c r="B6" s="1">
        <v>15.125329842307691</v>
      </c>
      <c r="C6" s="3">
        <v>0.96919653667517747</v>
      </c>
      <c r="D6" s="3">
        <v>1.1459584454044009E-2</v>
      </c>
      <c r="E6" s="3">
        <v>2.2070426907571943E-3</v>
      </c>
      <c r="F6" s="3">
        <v>9.0181806892333499E-3</v>
      </c>
      <c r="H6" s="1">
        <v>14.42086451923077</v>
      </c>
      <c r="I6" s="3">
        <v>0.95552637923521699</v>
      </c>
      <c r="J6" s="3">
        <v>8.5447464180739615E-3</v>
      </c>
      <c r="K6" s="3">
        <v>-3.029550057145349E-3</v>
      </c>
      <c r="L6" s="3">
        <v>2.7936747107822012E-3</v>
      </c>
      <c r="N6" s="1">
        <v>13.395826642857143</v>
      </c>
      <c r="O6" s="3">
        <v>0.96407851402368128</v>
      </c>
      <c r="P6" s="3">
        <v>2.5125952349800418E-3</v>
      </c>
      <c r="Q6" s="3">
        <v>8.0991707200731133E-3</v>
      </c>
      <c r="R6" s="3">
        <v>3.2611800104595887E-3</v>
      </c>
      <c r="T6" s="1">
        <v>1.3493321346153837</v>
      </c>
      <c r="U6" s="3">
        <v>1.0012141966583259</v>
      </c>
      <c r="V6" s="3">
        <v>8.289355655490287E-3</v>
      </c>
      <c r="W6" s="3">
        <v>1.2937907320239831E-3</v>
      </c>
      <c r="X6" s="3">
        <v>5.4091141609518356E-3</v>
      </c>
    </row>
    <row r="7" spans="2:24" x14ac:dyDescent="0.2">
      <c r="B7" s="1">
        <v>15.125329842307691</v>
      </c>
      <c r="C7" s="3">
        <v>0.97141848342538839</v>
      </c>
      <c r="D7" s="3">
        <v>7.0832314204063492E-3</v>
      </c>
      <c r="E7" s="3">
        <v>1.0962953783212212E-4</v>
      </c>
      <c r="F7" s="3">
        <v>5.000161738794656E-3</v>
      </c>
      <c r="H7" s="1">
        <v>14.42086451923077</v>
      </c>
      <c r="I7" s="3">
        <v>0.96310499072393285</v>
      </c>
      <c r="J7" s="3">
        <v>8.2174110966901116E-3</v>
      </c>
      <c r="K7" s="3">
        <v>1.087968350217931E-3</v>
      </c>
      <c r="L7" s="3">
        <v>3.7557439914674218E-3</v>
      </c>
      <c r="N7" s="1">
        <v>13.395826642857143</v>
      </c>
      <c r="O7" s="3">
        <v>0.96416437093023444</v>
      </c>
      <c r="P7" s="3">
        <v>4.1972549619849163E-3</v>
      </c>
      <c r="Q7" s="3">
        <v>6.2014532598137218E-3</v>
      </c>
      <c r="R7" s="3">
        <v>3.8796974106161163E-3</v>
      </c>
      <c r="T7" s="1">
        <v>1.3493321346153837</v>
      </c>
      <c r="U7" s="3">
        <v>1.0027359426385303</v>
      </c>
      <c r="V7" s="3">
        <v>4.9310285442852042E-3</v>
      </c>
      <c r="W7" s="3">
        <v>3.0578306749706875E-3</v>
      </c>
      <c r="X7" s="3">
        <v>4.6204890821725901E-3</v>
      </c>
    </row>
    <row r="8" spans="2:24" x14ac:dyDescent="0.2">
      <c r="B8" s="1">
        <v>30.125329842307693</v>
      </c>
      <c r="C8" s="3">
        <v>0.95608965682143787</v>
      </c>
      <c r="D8" s="3">
        <v>7.4803233978182468E-3</v>
      </c>
      <c r="E8" s="3">
        <v>-2.2137382374367073E-3</v>
      </c>
      <c r="F8" s="3">
        <v>2.7681589542929213E-3</v>
      </c>
      <c r="H8" s="1">
        <v>18.640864519230771</v>
      </c>
      <c r="I8" s="3">
        <v>0.96852895583496446</v>
      </c>
      <c r="J8" s="3">
        <v>1.3342964115852448E-2</v>
      </c>
      <c r="K8" s="3">
        <v>9.5224475066964622E-4</v>
      </c>
      <c r="L8" s="3">
        <v>5.8520386886901478E-3</v>
      </c>
      <c r="N8" s="1">
        <v>13.395826642857143</v>
      </c>
      <c r="O8" s="3">
        <v>0.96368704170682185</v>
      </c>
      <c r="P8" s="3">
        <v>4.8095220778984248E-3</v>
      </c>
      <c r="Q8" s="3">
        <v>8.4734669325204279E-3</v>
      </c>
      <c r="R8" s="3">
        <v>2.7291857886697249E-3</v>
      </c>
      <c r="T8" s="1">
        <v>12.129332134615384</v>
      </c>
      <c r="U8" s="3">
        <v>0.96618902648976834</v>
      </c>
      <c r="V8" s="3">
        <v>2.2438405988790015E-3</v>
      </c>
      <c r="W8" s="3">
        <v>4.9089234265208108E-3</v>
      </c>
      <c r="X8" s="3">
        <v>3.12106165645473E-3</v>
      </c>
    </row>
    <row r="9" spans="2:24" x14ac:dyDescent="0.2">
      <c r="B9" s="1">
        <v>30.125329842307693</v>
      </c>
      <c r="C9" s="3">
        <v>0.95628313940889131</v>
      </c>
      <c r="D9" s="3">
        <v>1.0592207576340537E-2</v>
      </c>
      <c r="E9" s="3">
        <v>-1.569593090512693E-4</v>
      </c>
      <c r="F9" s="3">
        <v>7.5448757465928938E-3</v>
      </c>
      <c r="H9" s="1">
        <v>18.640864519230771</v>
      </c>
      <c r="I9" s="3">
        <v>0.9705932002048312</v>
      </c>
      <c r="J9" s="3">
        <v>1.235765440061065E-2</v>
      </c>
      <c r="K9" s="3">
        <v>-3.6790882871580543E-3</v>
      </c>
      <c r="L9" s="3">
        <v>6.6978413582635451E-3</v>
      </c>
      <c r="N9" s="1">
        <v>17.615826642857144</v>
      </c>
      <c r="O9" s="3">
        <v>0.97304798062233411</v>
      </c>
      <c r="P9" s="3">
        <v>1.4666334669985636E-2</v>
      </c>
      <c r="Q9" s="3">
        <v>8.4332599745485255E-3</v>
      </c>
      <c r="R9" s="3">
        <v>5.2942814872390725E-3</v>
      </c>
      <c r="T9" s="1">
        <v>12.129332134615384</v>
      </c>
      <c r="U9" s="3">
        <v>0.96520019998434725</v>
      </c>
      <c r="V9" s="3">
        <v>4.6882882919746793E-3</v>
      </c>
      <c r="W9" s="3">
        <v>5.0479912666512262E-3</v>
      </c>
      <c r="X9" s="3">
        <v>2.903757525827306E-3</v>
      </c>
    </row>
    <row r="10" spans="2:24" x14ac:dyDescent="0.2">
      <c r="B10" s="1">
        <v>30.125329842307693</v>
      </c>
      <c r="C10" s="3">
        <v>0.95588988167149436</v>
      </c>
      <c r="D10" s="3">
        <v>7.0560515249533783E-3</v>
      </c>
      <c r="E10" s="3">
        <v>6.3855527716791716E-4</v>
      </c>
      <c r="F10" s="3">
        <v>4.3630202704425664E-3</v>
      </c>
      <c r="H10" s="1">
        <v>18.640864519230771</v>
      </c>
      <c r="I10" s="3">
        <v>0.97466815764134418</v>
      </c>
      <c r="J10" s="3">
        <v>1.1345656088745279E-2</v>
      </c>
      <c r="K10" s="3">
        <v>2.881607819981881E-3</v>
      </c>
      <c r="L10" s="3">
        <v>4.5509981132298019E-3</v>
      </c>
      <c r="N10" s="1">
        <v>17.615826642857144</v>
      </c>
      <c r="O10" s="3">
        <v>0.97196533647199412</v>
      </c>
      <c r="P10" s="3">
        <v>1.6545383721066887E-2</v>
      </c>
      <c r="Q10" s="3">
        <v>6.0142353071296357E-3</v>
      </c>
      <c r="R10" s="3">
        <v>6.8145438870959394E-3</v>
      </c>
      <c r="T10" s="1">
        <v>12.129332134615384</v>
      </c>
      <c r="U10" s="3">
        <v>0.96629570945491183</v>
      </c>
      <c r="V10" s="3">
        <v>3.0555031853644527E-3</v>
      </c>
      <c r="W10" s="3">
        <v>4.6256488696247103E-3</v>
      </c>
      <c r="X10" s="3">
        <v>2.882778108079334E-3</v>
      </c>
    </row>
    <row r="11" spans="2:24" x14ac:dyDescent="0.2">
      <c r="B11" s="1">
        <v>34.345329842307692</v>
      </c>
      <c r="C11" s="3">
        <v>0.96221178799481433</v>
      </c>
      <c r="D11" s="3">
        <v>8.3329806341052425E-3</v>
      </c>
      <c r="E11" s="3">
        <v>2.9718341322489202E-3</v>
      </c>
      <c r="F11" s="3">
        <v>5.3323777721754426E-3</v>
      </c>
      <c r="H11" s="1">
        <v>18.640864519230771</v>
      </c>
      <c r="I11" s="3">
        <v>0.97642805327010873</v>
      </c>
      <c r="J11" s="3">
        <v>9.0201568290757747E-3</v>
      </c>
      <c r="K11" s="3">
        <v>-3.7357358424626582E-4</v>
      </c>
      <c r="L11" s="3">
        <v>3.9227880533089284E-3</v>
      </c>
      <c r="N11" s="1">
        <v>17.615826642857144</v>
      </c>
      <c r="O11" s="3">
        <v>0.96855724707115753</v>
      </c>
      <c r="P11" s="3">
        <v>1.7885779147712038E-2</v>
      </c>
      <c r="Q11" s="3">
        <v>5.7016003677405882E-3</v>
      </c>
      <c r="R11" s="3">
        <v>5.8660197406472381E-3</v>
      </c>
      <c r="T11" s="1">
        <v>12.129332134615384</v>
      </c>
      <c r="U11" s="3">
        <v>0.96651642472942156</v>
      </c>
      <c r="V11" s="3">
        <v>3.1471947482035103E-3</v>
      </c>
      <c r="W11" s="3">
        <v>4.2545849352169651E-3</v>
      </c>
      <c r="X11" s="3">
        <v>3.7052281022354207E-3</v>
      </c>
    </row>
    <row r="12" spans="2:24" x14ac:dyDescent="0.2">
      <c r="B12" s="1">
        <v>34.345329842307692</v>
      </c>
      <c r="C12" s="3">
        <v>0.95928540758158831</v>
      </c>
      <c r="D12" s="3">
        <v>1.1934435651398645E-2</v>
      </c>
      <c r="E12" s="3">
        <v>5.596678701204452E-3</v>
      </c>
      <c r="F12" s="3">
        <v>6.9371538877023887E-3</v>
      </c>
      <c r="H12" s="1">
        <v>29.420864519230769</v>
      </c>
      <c r="I12" s="3">
        <v>0.94898914437961968</v>
      </c>
      <c r="J12" s="3">
        <v>1.2180227199099657E-2</v>
      </c>
      <c r="K12" s="3">
        <v>2.67013080031629E-3</v>
      </c>
      <c r="L12" s="3">
        <v>5.085990729527457E-3</v>
      </c>
      <c r="N12" s="1">
        <v>17.615826642857144</v>
      </c>
      <c r="O12" s="3">
        <v>0.96970906475911833</v>
      </c>
      <c r="P12" s="3">
        <v>1.7170774128352984E-2</v>
      </c>
      <c r="Q12" s="3">
        <v>5.8001826684233064E-3</v>
      </c>
      <c r="R12" s="3">
        <v>7.2425431450649199E-3</v>
      </c>
      <c r="T12" s="1">
        <v>16.349332134615384</v>
      </c>
      <c r="U12" s="3">
        <v>0.97635133702932309</v>
      </c>
      <c r="V12" s="3">
        <v>9.8277984017560282E-3</v>
      </c>
      <c r="W12" s="3">
        <v>7.8478195767404761E-4</v>
      </c>
      <c r="X12" s="3">
        <v>5.4903679289435951E-3</v>
      </c>
    </row>
    <row r="13" spans="2:24" x14ac:dyDescent="0.2">
      <c r="B13" s="1">
        <v>34.345329842307692</v>
      </c>
      <c r="C13" s="3">
        <v>0.95924783600057295</v>
      </c>
      <c r="D13" s="3">
        <v>1.1262404899734471E-2</v>
      </c>
      <c r="E13" s="3">
        <v>3.2657995610188895E-3</v>
      </c>
      <c r="F13" s="3">
        <v>5.9464801660347967E-3</v>
      </c>
      <c r="H13" s="1">
        <v>29.420864519230769</v>
      </c>
      <c r="I13" s="3">
        <v>0.946527499967732</v>
      </c>
      <c r="J13" s="3">
        <v>1.4273110544780133E-2</v>
      </c>
      <c r="K13" s="3">
        <v>-3.4206154000361927E-3</v>
      </c>
      <c r="L13" s="3">
        <v>4.3731207814098139E-3</v>
      </c>
      <c r="N13" s="1">
        <v>28.395826642857145</v>
      </c>
      <c r="O13" s="3">
        <v>0.93959697381716434</v>
      </c>
      <c r="P13" s="3">
        <v>1.6121088231858548E-2</v>
      </c>
      <c r="Q13" s="3">
        <v>2.6174415460052515E-4</v>
      </c>
      <c r="R13" s="3">
        <v>5.3294855718749859E-3</v>
      </c>
      <c r="T13" s="1">
        <v>16.349332134615384</v>
      </c>
      <c r="U13" s="3">
        <v>0.9726805124679907</v>
      </c>
      <c r="V13" s="3">
        <v>1.2688100030045699E-2</v>
      </c>
      <c r="W13" s="3">
        <v>4.1252533882921447E-3</v>
      </c>
      <c r="X13" s="3">
        <v>6.3347162187298561E-3</v>
      </c>
    </row>
    <row r="14" spans="2:24" x14ac:dyDescent="0.2">
      <c r="B14" s="1">
        <v>45.125329842307693</v>
      </c>
      <c r="C14" s="3">
        <v>0.94495563150942119</v>
      </c>
      <c r="D14" s="3">
        <v>7.1814017078728806E-3</v>
      </c>
      <c r="E14" s="3">
        <v>-7.0456862573337374E-3</v>
      </c>
      <c r="F14" s="3">
        <v>4.9713840816353171E-3</v>
      </c>
      <c r="H14" s="1">
        <v>29.420864519230769</v>
      </c>
      <c r="I14" s="3">
        <v>0.9500662539726491</v>
      </c>
      <c r="J14" s="3">
        <v>1.260271680334321E-2</v>
      </c>
      <c r="K14" s="3">
        <v>-4.543469636618413E-4</v>
      </c>
      <c r="L14" s="3">
        <v>4.4913597724218273E-3</v>
      </c>
      <c r="N14" s="1">
        <v>32.615826642857144</v>
      </c>
      <c r="O14" s="3">
        <v>0.95782683980224848</v>
      </c>
      <c r="P14" s="3">
        <v>8.7112825445471807E-3</v>
      </c>
      <c r="Q14" s="3">
        <v>-3.4138386560682326E-4</v>
      </c>
      <c r="R14" s="3">
        <v>7.5847755745544971E-3</v>
      </c>
      <c r="T14" s="1">
        <v>16.349332134615384</v>
      </c>
      <c r="U14" s="3">
        <v>0.975432777718376</v>
      </c>
      <c r="V14" s="3">
        <v>9.8371789333224473E-3</v>
      </c>
      <c r="W14" s="3">
        <v>3.1243413917705081E-3</v>
      </c>
      <c r="X14" s="3">
        <v>5.3473871842764382E-3</v>
      </c>
    </row>
    <row r="15" spans="2:24" x14ac:dyDescent="0.2">
      <c r="B15" s="1">
        <v>45.125329842307693</v>
      </c>
      <c r="C15" s="3">
        <v>0.94544571871102956</v>
      </c>
      <c r="D15" s="3">
        <v>6.9305894601479224E-3</v>
      </c>
      <c r="E15" s="3">
        <v>-6.6685713468960014E-3</v>
      </c>
      <c r="F15" s="3">
        <v>4.2094389933184789E-3</v>
      </c>
      <c r="H15" s="1">
        <v>29.420864519230769</v>
      </c>
      <c r="I15" s="3">
        <v>0.94266768996244499</v>
      </c>
      <c r="J15" s="3">
        <v>1.0619900891896447E-2</v>
      </c>
      <c r="K15" s="3">
        <v>5.5522754744169907E-3</v>
      </c>
      <c r="L15" s="3">
        <v>5.2754349647715915E-3</v>
      </c>
      <c r="N15" s="1">
        <v>32.615826642857144</v>
      </c>
      <c r="O15" s="3">
        <v>0.95929736315061342</v>
      </c>
      <c r="P15" s="3">
        <v>8.4243269640151327E-3</v>
      </c>
      <c r="Q15" s="3">
        <v>2.6969932432748905E-4</v>
      </c>
      <c r="R15" s="3">
        <v>6.5153694975168741E-3</v>
      </c>
      <c r="T15" s="1">
        <v>16.349332134615384</v>
      </c>
      <c r="U15" s="3">
        <v>0.97634974342427128</v>
      </c>
      <c r="V15" s="3">
        <v>1.0269551076150407E-2</v>
      </c>
      <c r="W15" s="3">
        <v>2.4734438837818451E-3</v>
      </c>
      <c r="X15" s="3">
        <v>5.4591801804372529E-3</v>
      </c>
    </row>
    <row r="16" spans="2:24" x14ac:dyDescent="0.2">
      <c r="B16" s="1">
        <v>45.125329842307693</v>
      </c>
      <c r="C16" s="3">
        <v>0.94300491632894423</v>
      </c>
      <c r="D16" s="3">
        <v>6.5366957799632948E-3</v>
      </c>
      <c r="E16" s="3">
        <v>-3.6148219995370784E-3</v>
      </c>
      <c r="F16" s="3">
        <v>5.3351904069052049E-3</v>
      </c>
      <c r="H16" s="1">
        <v>33.640864519230767</v>
      </c>
      <c r="I16" s="3">
        <v>0.95564736445461995</v>
      </c>
      <c r="J16" s="3">
        <v>1.1303215021107697E-2</v>
      </c>
      <c r="K16" s="3">
        <v>-3.90690447411311E-3</v>
      </c>
      <c r="L16" s="3">
        <v>7.5297742345195161E-3</v>
      </c>
      <c r="N16" s="1">
        <v>32.615826642857144</v>
      </c>
      <c r="O16" s="3">
        <v>0.96280030538878925</v>
      </c>
      <c r="P16" s="3">
        <v>4.2864227337598695E-3</v>
      </c>
      <c r="Q16" s="3">
        <v>-5.6829729393981622E-3</v>
      </c>
      <c r="R16" s="3">
        <v>5.3243821634561287E-3</v>
      </c>
      <c r="T16" s="1">
        <v>27.129332134615385</v>
      </c>
      <c r="U16" s="3">
        <v>0.94566107258862142</v>
      </c>
      <c r="V16" s="3">
        <v>1.1191308108151932E-2</v>
      </c>
      <c r="W16" s="3">
        <v>-8.5666146061175834E-3</v>
      </c>
      <c r="X16" s="3">
        <v>5.2257769006088528E-3</v>
      </c>
    </row>
    <row r="17" spans="2:24" x14ac:dyDescent="0.2">
      <c r="B17" s="1">
        <v>45.125329842307693</v>
      </c>
      <c r="C17" s="3">
        <v>0.94459218148705304</v>
      </c>
      <c r="D17" s="3">
        <v>7.5729400112182609E-3</v>
      </c>
      <c r="E17" s="3">
        <v>-3.8239474446623489E-3</v>
      </c>
      <c r="F17" s="3">
        <v>4.6702177738772175E-3</v>
      </c>
      <c r="H17" s="1">
        <v>33.640864519230767</v>
      </c>
      <c r="I17" s="3">
        <v>0.95859020628906855</v>
      </c>
      <c r="J17" s="3">
        <v>1.1168456773587227E-2</v>
      </c>
      <c r="K17" s="3">
        <v>-2.0961875454440569E-3</v>
      </c>
      <c r="L17" s="3">
        <v>7.674939911340539E-3</v>
      </c>
      <c r="N17" s="1">
        <v>32.615826642857144</v>
      </c>
      <c r="O17" s="3">
        <v>0.95627538072937457</v>
      </c>
      <c r="P17" s="3">
        <v>1.0087725031494093E-2</v>
      </c>
      <c r="Q17" s="3">
        <v>1.3724981047181367E-3</v>
      </c>
      <c r="R17" s="3">
        <v>5.7980860718522776E-3</v>
      </c>
      <c r="T17" s="1">
        <v>27.129332134615385</v>
      </c>
      <c r="U17" s="3">
        <v>0.94352702169313296</v>
      </c>
      <c r="V17" s="3">
        <v>1.2051207497151599E-2</v>
      </c>
      <c r="W17" s="3">
        <v>-6.9037603707841795E-3</v>
      </c>
      <c r="X17" s="3">
        <v>5.2338551361731404E-3</v>
      </c>
    </row>
    <row r="18" spans="2:24" x14ac:dyDescent="0.2">
      <c r="B18" s="1">
        <v>49.345329842307692</v>
      </c>
      <c r="C18" s="3">
        <v>0.94892535969859004</v>
      </c>
      <c r="D18" s="3">
        <v>9.4362390076604633E-3</v>
      </c>
      <c r="E18" s="3">
        <v>6.0421945243098116E-4</v>
      </c>
      <c r="F18" s="3">
        <v>7.1636649920769555E-3</v>
      </c>
      <c r="H18" s="1">
        <v>33.640864519230767</v>
      </c>
      <c r="I18" s="3">
        <v>0.96242751820191319</v>
      </c>
      <c r="J18" s="3">
        <v>5.7037800346086851E-3</v>
      </c>
      <c r="K18" s="3">
        <v>-5.7629004508850737E-3</v>
      </c>
      <c r="L18" s="3">
        <v>5.4838749452394793E-3</v>
      </c>
      <c r="N18" s="1">
        <v>43.395826642857145</v>
      </c>
      <c r="O18" s="3">
        <v>0.93604421381154801</v>
      </c>
      <c r="P18" s="3">
        <v>4.4555221838878632E-3</v>
      </c>
      <c r="Q18" s="3">
        <v>-1.1386890474679107E-2</v>
      </c>
      <c r="R18" s="3">
        <v>6.3885494012054711E-3</v>
      </c>
      <c r="T18" s="1">
        <v>27.129332134615385</v>
      </c>
      <c r="U18" s="3">
        <v>0.94420701510282479</v>
      </c>
      <c r="V18" s="3">
        <v>9.0226603996459796E-3</v>
      </c>
      <c r="W18" s="3">
        <v>-7.1198710141756579E-3</v>
      </c>
      <c r="X18" s="3">
        <v>4.6820354779435053E-3</v>
      </c>
    </row>
    <row r="19" spans="2:24" x14ac:dyDescent="0.2">
      <c r="B19" s="1">
        <v>49.345329842307692</v>
      </c>
      <c r="C19" s="3">
        <v>0.95195710445850901</v>
      </c>
      <c r="D19" s="3">
        <v>8.5115673273860864E-3</v>
      </c>
      <c r="E19" s="3">
        <v>-4.1334834194737911E-3</v>
      </c>
      <c r="F19" s="3">
        <v>5.701224995376516E-3</v>
      </c>
      <c r="H19" s="1">
        <v>33.640864519230767</v>
      </c>
      <c r="I19" s="3">
        <v>0.96053378959914393</v>
      </c>
      <c r="J19" s="3">
        <v>9.3651606576162921E-3</v>
      </c>
      <c r="K19" s="3">
        <v>-4.2960148886727291E-3</v>
      </c>
      <c r="L19" s="3">
        <v>7.2751719296630483E-3</v>
      </c>
      <c r="N19" s="1">
        <v>43.395826642857145</v>
      </c>
      <c r="O19" s="3">
        <v>0.93523003183131459</v>
      </c>
      <c r="P19" s="3">
        <v>6.2051765164009686E-3</v>
      </c>
      <c r="Q19" s="3">
        <v>-9.1491387411601725E-3</v>
      </c>
      <c r="R19" s="3">
        <v>8.5237576074636123E-3</v>
      </c>
      <c r="T19" s="1">
        <v>31.349332134615388</v>
      </c>
      <c r="U19" s="3">
        <v>0.96072726370213046</v>
      </c>
      <c r="V19" s="3">
        <v>8.2457743913019604E-3</v>
      </c>
      <c r="W19" s="3">
        <v>-7.9331558075178624E-3</v>
      </c>
      <c r="X19" s="3">
        <v>6.4703610045519855E-3</v>
      </c>
    </row>
    <row r="20" spans="2:24" x14ac:dyDescent="0.2">
      <c r="B20" s="1">
        <v>49.345329842307692</v>
      </c>
      <c r="C20" s="3">
        <v>0.94625766822972313</v>
      </c>
      <c r="D20" s="3">
        <v>9.8647217546276051E-3</v>
      </c>
      <c r="E20" s="3">
        <v>-2.0229840180652832E-4</v>
      </c>
      <c r="F20" s="3">
        <v>6.6774305578162401E-3</v>
      </c>
      <c r="H20" s="1">
        <v>44.420864519230769</v>
      </c>
      <c r="I20" s="3">
        <v>0.93298781187684454</v>
      </c>
      <c r="J20" s="3">
        <v>1.0887042452511141E-2</v>
      </c>
      <c r="K20" s="3">
        <v>-3.6331746168706222E-3</v>
      </c>
      <c r="L20" s="3">
        <v>5.7687335593228179E-3</v>
      </c>
      <c r="N20" s="1">
        <v>43.395826642857145</v>
      </c>
      <c r="O20" s="3">
        <v>0.93357981315984073</v>
      </c>
      <c r="P20" s="3">
        <v>6.0733523686938807E-3</v>
      </c>
      <c r="Q20" s="3">
        <v>-8.7023957873078976E-3</v>
      </c>
      <c r="R20" s="3">
        <v>5.3576845043702527E-3</v>
      </c>
      <c r="T20" s="1">
        <v>31.349332134615388</v>
      </c>
      <c r="U20" s="3">
        <v>0.96104189966766951</v>
      </c>
      <c r="V20" s="3">
        <v>5.7105102318506041E-3</v>
      </c>
      <c r="W20" s="3">
        <v>-9.9340431375462522E-3</v>
      </c>
      <c r="X20" s="3">
        <v>5.2876388741829299E-3</v>
      </c>
    </row>
    <row r="21" spans="2:24" x14ac:dyDescent="0.2">
      <c r="B21" s="1">
        <v>49.345329842307692</v>
      </c>
      <c r="C21" s="3">
        <v>0.95155116032512554</v>
      </c>
      <c r="D21" s="3">
        <v>6.3512481298166872E-3</v>
      </c>
      <c r="E21" s="3">
        <v>-2.3573852290119826E-3</v>
      </c>
      <c r="F21" s="3">
        <v>6.2936663724949384E-3</v>
      </c>
      <c r="H21" s="1">
        <v>44.420864519230769</v>
      </c>
      <c r="I21" s="3">
        <v>0.93790545468442943</v>
      </c>
      <c r="J21" s="3">
        <v>8.6499610918309502E-3</v>
      </c>
      <c r="K21" s="3">
        <v>-4.9087862025752977E-3</v>
      </c>
      <c r="L21" s="3">
        <v>5.2268427288232914E-3</v>
      </c>
      <c r="N21" s="1">
        <v>43.395826642857145</v>
      </c>
      <c r="O21" s="3">
        <v>0.93301425889965461</v>
      </c>
      <c r="P21" s="3">
        <v>9.6573516416907871E-3</v>
      </c>
      <c r="Q21" s="3">
        <v>-9.2908338307234502E-3</v>
      </c>
      <c r="R21" s="3">
        <v>5.4830154364242665E-3</v>
      </c>
      <c r="T21" s="1">
        <v>31.349332134615388</v>
      </c>
      <c r="U21" s="3">
        <v>0.95778097697224274</v>
      </c>
      <c r="V21" s="3">
        <v>9.1191737639854144E-3</v>
      </c>
      <c r="W21" s="3">
        <v>-2.7700303929863606E-3</v>
      </c>
      <c r="X21" s="3">
        <v>6.3269113734940935E-3</v>
      </c>
    </row>
    <row r="22" spans="2:24" x14ac:dyDescent="0.2">
      <c r="B22" s="1">
        <v>60.125329842307693</v>
      </c>
      <c r="C22" s="3">
        <v>0.93147673748452631</v>
      </c>
      <c r="D22" s="3">
        <v>6.2043548305215487E-3</v>
      </c>
      <c r="E22" s="3">
        <v>-9.1175828009432344E-3</v>
      </c>
      <c r="F22" s="3">
        <v>5.2518186684914498E-3</v>
      </c>
      <c r="H22" s="1">
        <v>44.420864519230769</v>
      </c>
      <c r="I22" s="3">
        <v>0.93755527188748744</v>
      </c>
      <c r="J22" s="3">
        <v>8.2540344499492189E-3</v>
      </c>
      <c r="K22" s="3">
        <v>-5.8714486342866211E-3</v>
      </c>
      <c r="L22" s="3">
        <v>5.4870566088192794E-3</v>
      </c>
      <c r="N22" s="1">
        <v>47.615826642857144</v>
      </c>
      <c r="O22" s="3">
        <v>0.94140419025498179</v>
      </c>
      <c r="P22" s="3">
        <v>9.3186776328382619E-3</v>
      </c>
      <c r="Q22" s="3">
        <v>-9.7905298237334921E-3</v>
      </c>
      <c r="R22" s="3">
        <v>8.5326854690595637E-3</v>
      </c>
      <c r="T22" s="1">
        <v>31.349332134615388</v>
      </c>
      <c r="U22" s="3">
        <v>0.95477645424232782</v>
      </c>
      <c r="V22" s="3">
        <v>1.0896674941723639E-2</v>
      </c>
      <c r="W22" s="3">
        <v>-6.1199941974771858E-3</v>
      </c>
      <c r="X22" s="3">
        <v>7.1015619136166799E-3</v>
      </c>
    </row>
    <row r="23" spans="2:24" x14ac:dyDescent="0.2">
      <c r="B23" s="1">
        <v>60.125329842307693</v>
      </c>
      <c r="C23" s="3">
        <v>0.93044786632705689</v>
      </c>
      <c r="D23" s="3">
        <v>6.4091813994940931E-3</v>
      </c>
      <c r="E23" s="3">
        <v>-9.1871394582177957E-3</v>
      </c>
      <c r="F23" s="3">
        <v>5.2399731786023215E-3</v>
      </c>
      <c r="H23" s="1">
        <v>44.420864519230769</v>
      </c>
      <c r="I23" s="3">
        <v>0.93881522314337873</v>
      </c>
      <c r="J23" s="3">
        <v>8.7811674462299899E-3</v>
      </c>
      <c r="K23" s="3">
        <v>-7.9828046909164087E-3</v>
      </c>
      <c r="L23" s="3">
        <v>5.7698995342142833E-3</v>
      </c>
      <c r="N23" s="1">
        <v>47.615826642857144</v>
      </c>
      <c r="O23" s="3">
        <v>0.94310829626452697</v>
      </c>
      <c r="P23" s="3">
        <v>7.8265787697414952E-3</v>
      </c>
      <c r="Q23" s="3">
        <v>-1.0769440797606814E-2</v>
      </c>
      <c r="R23" s="3">
        <v>7.7152952300303624E-3</v>
      </c>
      <c r="T23" s="1">
        <v>42.129332134615389</v>
      </c>
      <c r="U23" s="3">
        <v>0.93094006947327002</v>
      </c>
      <c r="V23" s="3">
        <v>3.6970178221396848E-3</v>
      </c>
      <c r="W23" s="3">
        <v>-1.9459482249362187E-2</v>
      </c>
      <c r="X23" s="3">
        <v>6.6057762024606236E-3</v>
      </c>
    </row>
    <row r="24" spans="2:24" x14ac:dyDescent="0.2">
      <c r="B24" s="1">
        <v>60.125329842307693</v>
      </c>
      <c r="C24" s="3">
        <v>0.93021200925958625</v>
      </c>
      <c r="D24" s="3">
        <v>1.1207744199536561E-2</v>
      </c>
      <c r="E24" s="3">
        <v>-6.7254504066106575E-3</v>
      </c>
      <c r="F24" s="3">
        <v>5.343663082254986E-3</v>
      </c>
      <c r="H24" s="1">
        <v>48.640864519230767</v>
      </c>
      <c r="I24" s="3">
        <v>0.94553277906131095</v>
      </c>
      <c r="J24" s="3">
        <v>9.4551546582066562E-3</v>
      </c>
      <c r="K24" s="3">
        <v>-9.9817893174278215E-3</v>
      </c>
      <c r="L24" s="3">
        <v>7.7914290545219268E-3</v>
      </c>
      <c r="N24" s="1">
        <v>47.615826642857144</v>
      </c>
      <c r="O24" s="3">
        <v>0.94254396364557302</v>
      </c>
      <c r="P24" s="3">
        <v>9.344840599627811E-3</v>
      </c>
      <c r="Q24" s="3">
        <v>-9.4610893053641513E-3</v>
      </c>
      <c r="R24" s="3">
        <v>7.9113079645605107E-3</v>
      </c>
      <c r="T24" s="1">
        <v>42.129332134615389</v>
      </c>
      <c r="U24" s="3">
        <v>0.93201043558132723</v>
      </c>
      <c r="V24" s="3">
        <v>3.8308527382777541E-3</v>
      </c>
      <c r="W24" s="3">
        <v>-1.9868181137850938E-2</v>
      </c>
      <c r="X24" s="3">
        <v>6.818645486786414E-3</v>
      </c>
    </row>
    <row r="25" spans="2:24" x14ac:dyDescent="0.2">
      <c r="B25" s="1">
        <v>60.125329842307693</v>
      </c>
      <c r="C25" s="3">
        <v>0.93490732880691518</v>
      </c>
      <c r="D25" s="3">
        <v>5.8653802450101596E-3</v>
      </c>
      <c r="E25" s="3">
        <v>-9.0522080798738584E-3</v>
      </c>
      <c r="F25" s="3">
        <v>4.3246993686790773E-3</v>
      </c>
      <c r="H25" s="1">
        <v>48.640864519230767</v>
      </c>
      <c r="I25" s="3">
        <v>0.94787115120942411</v>
      </c>
      <c r="J25" s="3">
        <v>6.3587665173073992E-3</v>
      </c>
      <c r="K25" s="3">
        <v>-1.4671991586648964E-2</v>
      </c>
      <c r="L25" s="3">
        <v>8.0216724448874677E-3</v>
      </c>
      <c r="N25" s="1">
        <v>47.615826642857144</v>
      </c>
      <c r="O25" s="3">
        <v>0.94655471532132074</v>
      </c>
      <c r="P25" s="3">
        <v>4.560284968841046E-3</v>
      </c>
      <c r="Q25" s="3">
        <v>-1.3945678786654194E-2</v>
      </c>
      <c r="R25" s="3">
        <v>7.6455963895970171E-3</v>
      </c>
      <c r="T25" s="1">
        <v>46.349332134615388</v>
      </c>
      <c r="U25" s="3">
        <v>0.94464988880193501</v>
      </c>
      <c r="V25" s="3">
        <v>4.3322139173180658E-3</v>
      </c>
      <c r="W25" s="3">
        <v>-2.0367018040858564E-2</v>
      </c>
      <c r="X25" s="3">
        <v>7.9735770126529472E-3</v>
      </c>
    </row>
    <row r="26" spans="2:24" x14ac:dyDescent="0.2">
      <c r="B26" s="1">
        <v>64.345329842307692</v>
      </c>
      <c r="C26" s="3">
        <v>0.93609797737866551</v>
      </c>
      <c r="D26" s="3">
        <v>9.40050529547754E-3</v>
      </c>
      <c r="E26" s="3">
        <v>-3.6372666307225941E-3</v>
      </c>
      <c r="F26" s="3">
        <v>6.2542715276702665E-3</v>
      </c>
      <c r="H26" s="1">
        <v>48.640864519230767</v>
      </c>
      <c r="I26" s="3">
        <v>0.94662357618124393</v>
      </c>
      <c r="J26" s="3">
        <v>8.8850040418301229E-3</v>
      </c>
      <c r="K26" s="3">
        <v>-8.6755731494304791E-3</v>
      </c>
      <c r="L26" s="3">
        <v>8.6547999866681234E-3</v>
      </c>
      <c r="N26" s="1">
        <v>58.395826642857145</v>
      </c>
      <c r="O26" s="3">
        <v>0.921756481847822</v>
      </c>
      <c r="P26" s="3">
        <v>5.0334051820785999E-3</v>
      </c>
      <c r="Q26" s="3">
        <v>-2.0959273353746942E-2</v>
      </c>
      <c r="R26" s="3">
        <v>4.9408728808248313E-3</v>
      </c>
      <c r="T26" s="1">
        <v>46.349332134615388</v>
      </c>
      <c r="U26" s="3">
        <v>0.94582569217585333</v>
      </c>
      <c r="V26" s="3">
        <v>6.2720893237607671E-3</v>
      </c>
      <c r="W26" s="3">
        <v>-1.9808831212513957E-2</v>
      </c>
      <c r="X26" s="3">
        <v>7.1943959638845895E-3</v>
      </c>
    </row>
    <row r="27" spans="2:24" x14ac:dyDescent="0.2">
      <c r="B27" s="1">
        <v>64.345329842307692</v>
      </c>
      <c r="C27" s="3">
        <v>0.94036326960790384</v>
      </c>
      <c r="D27" s="3">
        <v>7.403515564826455E-3</v>
      </c>
      <c r="E27" s="3">
        <v>-8.6975867758228454E-3</v>
      </c>
      <c r="F27" s="3">
        <v>6.4571516583004631E-3</v>
      </c>
      <c r="H27" s="1">
        <v>48.640864519230767</v>
      </c>
      <c r="I27" s="3">
        <v>0.94436718386459706</v>
      </c>
      <c r="J27" s="3">
        <v>7.6253882015670715E-3</v>
      </c>
      <c r="K27" s="3">
        <v>-5.2085842308372916E-3</v>
      </c>
      <c r="L27" s="3">
        <v>8.8931459899846289E-3</v>
      </c>
      <c r="N27" s="1">
        <v>58.395826642857145</v>
      </c>
      <c r="O27" s="3">
        <v>0.91992583111484694</v>
      </c>
      <c r="P27" s="3">
        <v>6.5460560567168462E-3</v>
      </c>
      <c r="Q27" s="3">
        <v>-1.8117098445420116E-2</v>
      </c>
      <c r="R27" s="3">
        <v>6.853007321138185E-3</v>
      </c>
      <c r="T27" s="1">
        <v>46.349332134615388</v>
      </c>
      <c r="U27" s="3">
        <v>0.94495188695087662</v>
      </c>
      <c r="V27" s="3">
        <v>4.4936618970736059E-3</v>
      </c>
      <c r="W27" s="3">
        <v>-1.7902322344931325E-2</v>
      </c>
      <c r="X27" s="3">
        <v>7.1956166954401015E-3</v>
      </c>
    </row>
    <row r="28" spans="2:24" x14ac:dyDescent="0.2">
      <c r="B28" s="1">
        <v>64.345329842307692</v>
      </c>
      <c r="C28" s="3">
        <v>0.9387610967305291</v>
      </c>
      <c r="D28" s="3">
        <v>8.0633638738484038E-3</v>
      </c>
      <c r="E28" s="3">
        <v>-5.3095334775694484E-3</v>
      </c>
      <c r="F28" s="3">
        <v>6.2659834370887854E-3</v>
      </c>
      <c r="H28" s="1">
        <v>59.420864519230769</v>
      </c>
      <c r="I28" s="3">
        <v>0.92422045946449205</v>
      </c>
      <c r="J28" s="3">
        <v>7.5139042696222369E-3</v>
      </c>
      <c r="K28" s="3">
        <v>-1.7996298893948267E-2</v>
      </c>
      <c r="L28" s="3">
        <v>6.0223700556105986E-3</v>
      </c>
      <c r="N28" s="1">
        <v>58.395826642857145</v>
      </c>
      <c r="O28" s="3">
        <v>0.91638561127322071</v>
      </c>
      <c r="P28" s="3">
        <v>5.470338627352263E-3</v>
      </c>
      <c r="Q28" s="3">
        <v>-1.3928778612530255E-2</v>
      </c>
      <c r="R28" s="3">
        <v>6.0438335682810188E-3</v>
      </c>
      <c r="T28" s="1">
        <v>46.349332134615388</v>
      </c>
      <c r="U28" s="3">
        <v>0.93993223484751542</v>
      </c>
      <c r="V28" s="3">
        <v>6.6332109092960955E-3</v>
      </c>
      <c r="W28" s="3">
        <v>-1.6002451417486279E-2</v>
      </c>
      <c r="X28" s="3">
        <v>7.5941250504708629E-3</v>
      </c>
    </row>
    <row r="29" spans="2:24" x14ac:dyDescent="0.2">
      <c r="B29" s="1">
        <v>64.345329842307692</v>
      </c>
      <c r="C29" s="3">
        <v>0.93550639196007923</v>
      </c>
      <c r="D29" s="3">
        <v>8.4486413463393858E-3</v>
      </c>
      <c r="E29" s="3">
        <v>-3.575876275952287E-3</v>
      </c>
      <c r="F29" s="3">
        <v>8.0139325749532704E-3</v>
      </c>
      <c r="H29" s="1">
        <v>59.420864519230769</v>
      </c>
      <c r="I29" s="3">
        <v>0.92624296956040619</v>
      </c>
      <c r="J29" s="3">
        <v>7.6442515166249619E-3</v>
      </c>
      <c r="K29" s="3">
        <v>-1.5554881596669267E-2</v>
      </c>
      <c r="L29" s="3">
        <v>5.763886780985392E-3</v>
      </c>
      <c r="N29" s="1">
        <v>58.395826642857145</v>
      </c>
      <c r="O29" s="3">
        <v>0.91898702554530143</v>
      </c>
      <c r="P29" s="3">
        <v>6.0387273973896982E-3</v>
      </c>
      <c r="Q29" s="3">
        <v>-1.5873918033191801E-2</v>
      </c>
      <c r="R29" s="3">
        <v>6.9268325919709123E-3</v>
      </c>
      <c r="T29" s="1">
        <v>57.129332134615389</v>
      </c>
      <c r="U29" s="3">
        <v>0.91942332539688632</v>
      </c>
      <c r="V29" s="3">
        <v>3.4913814775451931E-3</v>
      </c>
      <c r="W29" s="3">
        <v>-3.1111663601478361E-2</v>
      </c>
      <c r="X29" s="3">
        <v>6.2990551867528714E-3</v>
      </c>
    </row>
    <row r="30" spans="2:24" x14ac:dyDescent="0.2">
      <c r="B30" s="1">
        <v>75.125329842307693</v>
      </c>
      <c r="C30" s="3">
        <v>0.9206344531817241</v>
      </c>
      <c r="D30" s="3">
        <v>8.0172151913877263E-3</v>
      </c>
      <c r="E30" s="3">
        <v>-1.2650654761058564E-2</v>
      </c>
      <c r="F30" s="3">
        <v>7.3718028244865019E-3</v>
      </c>
      <c r="H30" s="1">
        <v>59.420864519230769</v>
      </c>
      <c r="I30" s="3">
        <v>0.92557886945703594</v>
      </c>
      <c r="J30" s="3">
        <v>6.1170274998043001E-3</v>
      </c>
      <c r="K30" s="3">
        <v>-1.1359905239076538E-2</v>
      </c>
      <c r="L30" s="3">
        <v>6.7299493715598799E-3</v>
      </c>
      <c r="N30" s="1">
        <v>62.615826642857144</v>
      </c>
      <c r="O30" s="3">
        <v>0.93104147881322274</v>
      </c>
      <c r="P30" s="3">
        <v>7.504569252490159E-3</v>
      </c>
      <c r="Q30" s="3">
        <v>-2.2324865253603641E-2</v>
      </c>
      <c r="R30" s="3">
        <v>9.5087059798444444E-3</v>
      </c>
      <c r="T30" s="1">
        <v>57.129332134615389</v>
      </c>
      <c r="U30" s="3">
        <v>0.91492703782090989</v>
      </c>
      <c r="V30" s="3">
        <v>3.1005530295022806E-3</v>
      </c>
      <c r="W30" s="3">
        <v>-2.7105399908857922E-2</v>
      </c>
      <c r="X30" s="3">
        <v>6.4286451820660135E-3</v>
      </c>
    </row>
    <row r="31" spans="2:24" x14ac:dyDescent="0.2">
      <c r="B31" s="1">
        <v>75.125329842307693</v>
      </c>
      <c r="C31" s="3">
        <v>0.91601144247841382</v>
      </c>
      <c r="D31" s="3">
        <v>1.0468291421354973E-2</v>
      </c>
      <c r="E31" s="3">
        <v>-1.3219525891166909E-2</v>
      </c>
      <c r="F31" s="3">
        <v>1.0229256884873915E-2</v>
      </c>
      <c r="H31" s="1">
        <v>59.420864519230769</v>
      </c>
      <c r="I31" s="3">
        <v>0.92314045858353555</v>
      </c>
      <c r="J31" s="3">
        <v>5.945169205428669E-3</v>
      </c>
      <c r="K31" s="3">
        <v>-1.2500258588903031E-2</v>
      </c>
      <c r="L31" s="3">
        <v>6.7587858701147812E-3</v>
      </c>
      <c r="N31" s="1">
        <v>62.615826642857144</v>
      </c>
      <c r="O31" s="3">
        <v>0.93131582475165819</v>
      </c>
      <c r="P31" s="3">
        <v>4.0462939997148364E-3</v>
      </c>
      <c r="Q31" s="3">
        <v>-1.8839993274441719E-2</v>
      </c>
      <c r="R31" s="3">
        <v>5.8480701979183349E-3</v>
      </c>
      <c r="T31" s="1">
        <v>57.129332134615389</v>
      </c>
      <c r="U31" s="3">
        <v>0.91705438446085941</v>
      </c>
      <c r="V31" s="3">
        <v>4.0818307489118005E-3</v>
      </c>
      <c r="W31" s="3">
        <v>-2.9440534052379824E-2</v>
      </c>
      <c r="X31" s="3">
        <v>5.025790656019615E-3</v>
      </c>
    </row>
    <row r="32" spans="2:24" x14ac:dyDescent="0.2">
      <c r="B32" s="1">
        <v>75.125329842307693</v>
      </c>
      <c r="C32" s="3">
        <v>0.92187316435748479</v>
      </c>
      <c r="D32" s="3">
        <v>7.0366698937785769E-3</v>
      </c>
      <c r="E32" s="3">
        <v>-1.6358155419654651E-2</v>
      </c>
      <c r="F32" s="3">
        <v>5.0711509842933126E-3</v>
      </c>
      <c r="H32" s="1">
        <v>63.640864519230774</v>
      </c>
      <c r="I32" s="3">
        <v>0.93147827456905641</v>
      </c>
      <c r="J32" s="3">
        <v>9.6579936701776288E-3</v>
      </c>
      <c r="K32" s="3">
        <v>-1.5937836550166142E-2</v>
      </c>
      <c r="L32" s="3">
        <v>9.2651721419553384E-3</v>
      </c>
      <c r="N32" s="1">
        <v>62.615826642857144</v>
      </c>
      <c r="O32" s="3">
        <v>0.92800463623013851</v>
      </c>
      <c r="P32" s="3">
        <v>5.9063870643288165E-3</v>
      </c>
      <c r="Q32" s="3">
        <v>-1.5930336465968947E-2</v>
      </c>
      <c r="R32" s="3">
        <v>9.9590641193436948E-3</v>
      </c>
      <c r="T32" s="1">
        <v>57.129332134615389</v>
      </c>
      <c r="U32" s="3">
        <v>0.91635352691147665</v>
      </c>
      <c r="V32" s="3">
        <v>4.7042194936342194E-3</v>
      </c>
      <c r="W32" s="3">
        <v>-2.9718576999203248E-2</v>
      </c>
      <c r="X32" s="3">
        <v>6.424685700750628E-3</v>
      </c>
    </row>
    <row r="33" spans="2:24" x14ac:dyDescent="0.2">
      <c r="B33" s="1">
        <v>75.125329842307693</v>
      </c>
      <c r="C33" s="3">
        <v>0.92003610045217599</v>
      </c>
      <c r="D33" s="3">
        <v>6.5636080752265961E-3</v>
      </c>
      <c r="E33" s="3">
        <v>-1.6515180898443997E-2</v>
      </c>
      <c r="F33" s="3">
        <v>4.9472737068015854E-3</v>
      </c>
      <c r="H33" s="1">
        <v>63.640864519230774</v>
      </c>
      <c r="I33" s="3">
        <v>0.9343003454242701</v>
      </c>
      <c r="J33" s="3">
        <v>5.3231378833790118E-3</v>
      </c>
      <c r="K33" s="3">
        <v>-1.5296996064568458E-2</v>
      </c>
      <c r="L33" s="3">
        <v>8.9181103836045439E-3</v>
      </c>
      <c r="N33" s="1">
        <v>62.615826642857144</v>
      </c>
      <c r="O33" s="3">
        <v>0.92972677823544503</v>
      </c>
      <c r="P33" s="3">
        <v>5.8434959994466832E-3</v>
      </c>
      <c r="Q33" s="3">
        <v>-2.0185903728791688E-2</v>
      </c>
      <c r="R33" s="3">
        <v>9.5744137586437593E-3</v>
      </c>
      <c r="T33" s="1">
        <v>61.349332134615381</v>
      </c>
      <c r="U33" s="3">
        <v>0.93047198500914274</v>
      </c>
      <c r="V33" s="3">
        <v>6.8304819843299286E-3</v>
      </c>
      <c r="W33" s="3">
        <v>-3.5511852020688656E-2</v>
      </c>
      <c r="X33" s="3">
        <v>8.906649009017489E-3</v>
      </c>
    </row>
    <row r="34" spans="2:24" x14ac:dyDescent="0.2">
      <c r="B34" s="1">
        <v>79.345329842307692</v>
      </c>
      <c r="C34" s="3">
        <v>0.92723581755709117</v>
      </c>
      <c r="D34" s="3">
        <v>1.1830476414033553E-2</v>
      </c>
      <c r="E34" s="3">
        <v>-1.595442754785786E-2</v>
      </c>
      <c r="F34" s="3">
        <v>4.4114976058781527E-3</v>
      </c>
      <c r="H34" s="1">
        <v>63.640864519230774</v>
      </c>
      <c r="I34" s="3">
        <v>0.93382900512925182</v>
      </c>
      <c r="J34" s="3">
        <v>8.5544999636919354E-3</v>
      </c>
      <c r="K34" s="3">
        <v>-1.7485033964246117E-2</v>
      </c>
      <c r="L34" s="3">
        <v>7.5305494405845533E-3</v>
      </c>
      <c r="N34" s="1">
        <v>73.395826642857145</v>
      </c>
      <c r="O34" s="3">
        <v>0.90730421704447273</v>
      </c>
      <c r="P34" s="3">
        <v>4.7040096682755125E-3</v>
      </c>
      <c r="Q34" s="3">
        <v>-2.990774486866675E-2</v>
      </c>
      <c r="R34" s="3">
        <v>7.678666102027343E-3</v>
      </c>
      <c r="T34" s="1">
        <v>61.349332134615381</v>
      </c>
      <c r="U34" s="3">
        <v>0.92978146529103001</v>
      </c>
      <c r="V34" s="3">
        <v>7.0900802409140382E-3</v>
      </c>
      <c r="W34" s="3">
        <v>-3.0084959484631722E-2</v>
      </c>
      <c r="X34" s="3">
        <v>8.0001017535265336E-3</v>
      </c>
    </row>
    <row r="35" spans="2:24" x14ac:dyDescent="0.2">
      <c r="B35" s="1">
        <v>79.345329842307692</v>
      </c>
      <c r="C35" s="3">
        <v>0.92498633659584684</v>
      </c>
      <c r="D35" s="3">
        <v>1.3731347673089193E-2</v>
      </c>
      <c r="E35" s="3">
        <v>-1.9968207144402131E-2</v>
      </c>
      <c r="F35" s="3">
        <v>1.0436116785164304E-2</v>
      </c>
      <c r="H35" s="1">
        <v>63.640864519230774</v>
      </c>
      <c r="I35" s="3">
        <v>0.93539102741352698</v>
      </c>
      <c r="J35" s="3">
        <v>8.9882476258528968E-3</v>
      </c>
      <c r="K35" s="3">
        <v>-2.1967057253492756E-2</v>
      </c>
      <c r="L35" s="3">
        <v>7.668254793509556E-3</v>
      </c>
      <c r="N35" s="1">
        <v>73.395826642857145</v>
      </c>
      <c r="O35" s="3">
        <v>0.90859206618431954</v>
      </c>
      <c r="P35" s="3">
        <v>5.5714704320309746E-3</v>
      </c>
      <c r="Q35" s="3">
        <v>-2.7812689244549462E-2</v>
      </c>
      <c r="R35" s="3">
        <v>6.8594840567944978E-3</v>
      </c>
      <c r="T35" s="1">
        <v>61.349332134615381</v>
      </c>
      <c r="U35" s="3">
        <v>0.93021190397746145</v>
      </c>
      <c r="V35" s="3">
        <v>7.3596140844270795E-3</v>
      </c>
      <c r="W35" s="3">
        <v>-3.3070903965146184E-2</v>
      </c>
      <c r="X35" s="3">
        <v>7.9918126338790561E-3</v>
      </c>
    </row>
    <row r="36" spans="2:24" x14ac:dyDescent="0.2">
      <c r="B36" s="1">
        <v>79.345329842307692</v>
      </c>
      <c r="C36" s="3">
        <v>0.92776130014976055</v>
      </c>
      <c r="D36" s="3">
        <v>1.4276477143352329E-2</v>
      </c>
      <c r="E36" s="3">
        <v>-2.1479776637689744E-2</v>
      </c>
      <c r="F36" s="3">
        <v>8.1091311988592089E-3</v>
      </c>
      <c r="H36" s="1">
        <v>74.420864519230776</v>
      </c>
      <c r="I36" s="3">
        <v>0.91305347479730692</v>
      </c>
      <c r="J36" s="3">
        <v>7.0104708306915611E-3</v>
      </c>
      <c r="K36" s="3">
        <v>-2.201710235339319E-2</v>
      </c>
      <c r="L36" s="3">
        <v>8.6637997238228123E-3</v>
      </c>
      <c r="N36" s="1">
        <v>73.395826642857145</v>
      </c>
      <c r="O36" s="3">
        <v>0.90640496815369254</v>
      </c>
      <c r="P36" s="3">
        <v>4.8635452696658065E-3</v>
      </c>
      <c r="Q36" s="3">
        <v>-2.8642395571737603E-2</v>
      </c>
      <c r="R36" s="3">
        <v>6.3947986639428548E-3</v>
      </c>
      <c r="T36" s="1">
        <v>61.349332134615381</v>
      </c>
      <c r="U36" s="3">
        <v>0.92455861880251866</v>
      </c>
      <c r="V36" s="3">
        <v>8.6542227335000711E-3</v>
      </c>
      <c r="W36" s="3">
        <v>-2.8318704158208328E-2</v>
      </c>
      <c r="X36" s="3">
        <v>7.9783593879875353E-3</v>
      </c>
    </row>
    <row r="37" spans="2:24" x14ac:dyDescent="0.2">
      <c r="B37" s="1">
        <v>79.345329842307692</v>
      </c>
      <c r="C37" s="3">
        <v>0.92010037430762814</v>
      </c>
      <c r="D37" s="3">
        <v>1.4903135718814874E-2</v>
      </c>
      <c r="E37" s="3">
        <v>-8.8084415209824136E-3</v>
      </c>
      <c r="F37" s="3">
        <v>1.5971476618495586E-2</v>
      </c>
      <c r="H37" s="1">
        <v>74.420864519230776</v>
      </c>
      <c r="I37" s="3">
        <v>0.90899480327602489</v>
      </c>
      <c r="J37" s="3">
        <v>7.9755749063715065E-3</v>
      </c>
      <c r="K37" s="3">
        <v>-2.1360952508544646E-2</v>
      </c>
      <c r="L37" s="3">
        <v>7.3140294023482265E-3</v>
      </c>
      <c r="N37" s="1">
        <v>73.395826642857145</v>
      </c>
      <c r="O37" s="3">
        <v>0.90562970475500382</v>
      </c>
      <c r="P37" s="3">
        <v>7.5113301212072388E-3</v>
      </c>
      <c r="Q37" s="3">
        <v>-2.3437695421813877E-2</v>
      </c>
      <c r="R37" s="3">
        <v>8.5419222294622378E-3</v>
      </c>
      <c r="T37" s="1">
        <v>72.129332134615382</v>
      </c>
      <c r="U37" s="3">
        <v>0.90276297490380064</v>
      </c>
      <c r="V37" s="3">
        <v>5.3239409953692732E-3</v>
      </c>
      <c r="W37" s="3">
        <v>-3.9293247030126197E-2</v>
      </c>
      <c r="X37" s="3">
        <v>8.0486529434593557E-3</v>
      </c>
    </row>
    <row r="38" spans="2:24" x14ac:dyDescent="0.2">
      <c r="B38" s="1">
        <v>79.345329842307692</v>
      </c>
      <c r="C38" s="3">
        <v>0.93054063506309492</v>
      </c>
      <c r="D38" s="3">
        <v>1.0735509113737581E-2</v>
      </c>
      <c r="E38" s="3">
        <v>-1.9218210556890741E-2</v>
      </c>
      <c r="F38" s="3">
        <v>7.0014052520539658E-3</v>
      </c>
      <c r="H38" s="1">
        <v>74.420864519230776</v>
      </c>
      <c r="I38" s="3">
        <v>0.91282334203007354</v>
      </c>
      <c r="J38" s="3">
        <v>6.740970095001836E-3</v>
      </c>
      <c r="K38" s="3">
        <v>-2.1237919651647709E-2</v>
      </c>
      <c r="L38" s="3">
        <v>7.2197917628849624E-3</v>
      </c>
      <c r="N38" s="1">
        <v>77.615826642857144</v>
      </c>
      <c r="O38" s="3">
        <v>0.91374638393910446</v>
      </c>
      <c r="P38" s="3">
        <v>1.0170292307811989E-2</v>
      </c>
      <c r="Q38" s="3">
        <v>-2.4761457570466616E-2</v>
      </c>
      <c r="R38" s="3">
        <v>8.1239073134394876E-3</v>
      </c>
      <c r="T38" s="1">
        <v>72.129332134615382</v>
      </c>
      <c r="U38" s="3">
        <v>0.90174723226753051</v>
      </c>
      <c r="V38" s="3">
        <v>3.5707773849171578E-3</v>
      </c>
      <c r="W38" s="3">
        <v>-3.7513470924565973E-2</v>
      </c>
      <c r="X38" s="3">
        <v>6.5300787468686727E-3</v>
      </c>
    </row>
    <row r="39" spans="2:24" x14ac:dyDescent="0.2">
      <c r="B39" s="1">
        <v>90.125329842307693</v>
      </c>
      <c r="C39" s="3">
        <v>0.90877309783108318</v>
      </c>
      <c r="D39" s="3">
        <v>7.8118384953833235E-3</v>
      </c>
      <c r="E39" s="3">
        <v>-2.1634675359531234E-2</v>
      </c>
      <c r="F39" s="3">
        <v>5.3336514242645827E-3</v>
      </c>
      <c r="H39" s="1">
        <v>74.420864519230776</v>
      </c>
      <c r="I39" s="3">
        <v>0.9116322164975702</v>
      </c>
      <c r="J39" s="3">
        <v>6.7428684720926262E-3</v>
      </c>
      <c r="K39" s="3">
        <v>-2.1041448798456184E-2</v>
      </c>
      <c r="L39" s="3">
        <v>8.7219583575230721E-3</v>
      </c>
      <c r="N39" s="1">
        <v>77.615826642857144</v>
      </c>
      <c r="O39" s="3">
        <v>0.91570821009335412</v>
      </c>
      <c r="P39" s="3">
        <v>7.1617312216157763E-3</v>
      </c>
      <c r="Q39" s="3">
        <v>-2.8707505324256026E-2</v>
      </c>
      <c r="R39" s="3">
        <v>7.0172309342414136E-3</v>
      </c>
      <c r="T39" s="1">
        <v>72.129332134615382</v>
      </c>
      <c r="U39" s="3">
        <v>0.90163125002980515</v>
      </c>
      <c r="V39" s="3">
        <v>4.9032335245891437E-3</v>
      </c>
      <c r="W39" s="3">
        <v>-3.9371397832725433E-2</v>
      </c>
      <c r="X39" s="3">
        <v>7.6075864795114578E-3</v>
      </c>
    </row>
    <row r="40" spans="2:24" x14ac:dyDescent="0.2">
      <c r="B40" s="1">
        <v>90.125329842307693</v>
      </c>
      <c r="C40" s="3">
        <v>0.91407487657001951</v>
      </c>
      <c r="D40" s="3">
        <v>6.5384182085994188E-3</v>
      </c>
      <c r="E40" s="3">
        <v>-2.5834410123783659E-2</v>
      </c>
      <c r="F40" s="3">
        <v>4.567078012229121E-3</v>
      </c>
      <c r="H40" s="1">
        <v>78.640864519230774</v>
      </c>
      <c r="I40" s="3">
        <v>0.9160788960430275</v>
      </c>
      <c r="J40" s="3">
        <v>1.1048409923563349E-2</v>
      </c>
      <c r="K40" s="3">
        <v>-2.6397296214041473E-2</v>
      </c>
      <c r="L40" s="3">
        <v>8.9223064827610513E-3</v>
      </c>
      <c r="N40" s="1">
        <v>77.615826642857144</v>
      </c>
      <c r="O40" s="3">
        <v>0.91842371831789948</v>
      </c>
      <c r="P40" s="3">
        <v>6.3719670484477658E-3</v>
      </c>
      <c r="Q40" s="3">
        <v>-3.1458371821796546E-2</v>
      </c>
      <c r="R40" s="3">
        <v>7.4365938556244966E-3</v>
      </c>
      <c r="T40" s="1">
        <v>72.129332134615382</v>
      </c>
      <c r="U40" s="3">
        <v>0.89731989673977863</v>
      </c>
      <c r="V40" s="3">
        <v>5.0620633184128285E-3</v>
      </c>
      <c r="W40" s="3">
        <v>-3.5039533436051581E-2</v>
      </c>
      <c r="X40" s="3">
        <v>6.7173861860678969E-3</v>
      </c>
    </row>
    <row r="41" spans="2:24" x14ac:dyDescent="0.2">
      <c r="B41" s="1">
        <v>90.125329842307693</v>
      </c>
      <c r="C41" s="3">
        <v>0.90863602067032845</v>
      </c>
      <c r="D41" s="3">
        <v>8.0203995467712941E-3</v>
      </c>
      <c r="E41" s="3">
        <v>-2.6082446652225824E-2</v>
      </c>
      <c r="F41" s="3">
        <v>5.1237435931719985E-3</v>
      </c>
      <c r="H41" s="1">
        <v>78.640864519230774</v>
      </c>
      <c r="I41" s="3">
        <v>0.92145905871785305</v>
      </c>
      <c r="J41" s="3">
        <v>8.2599293285805266E-3</v>
      </c>
      <c r="K41" s="3">
        <v>-2.9070658136919787E-2</v>
      </c>
      <c r="L41" s="3">
        <v>7.9987730385526149E-3</v>
      </c>
      <c r="N41" s="1">
        <v>77.615826642857144</v>
      </c>
      <c r="O41" s="3">
        <v>0.9146732475036512</v>
      </c>
      <c r="P41" s="3">
        <v>7.9178218915995201E-3</v>
      </c>
      <c r="Q41" s="3">
        <v>-3.0648996838656531E-2</v>
      </c>
      <c r="R41" s="3">
        <v>8.775631062031327E-3</v>
      </c>
      <c r="T41" s="1">
        <v>76.349332134615381</v>
      </c>
      <c r="U41" s="3">
        <v>0.91437224353694435</v>
      </c>
      <c r="V41" s="3">
        <v>5.6056556024805873E-3</v>
      </c>
      <c r="W41" s="3">
        <v>-4.4843647792847212E-2</v>
      </c>
      <c r="X41" s="3">
        <v>7.1841563080972488E-3</v>
      </c>
    </row>
    <row r="42" spans="2:24" x14ac:dyDescent="0.2">
      <c r="B42" s="1">
        <v>90.125329842307693</v>
      </c>
      <c r="C42" s="3">
        <v>0.91182770814755043</v>
      </c>
      <c r="D42" s="3">
        <v>7.0238685961939318E-3</v>
      </c>
      <c r="E42" s="3">
        <v>-2.2564517801173065E-2</v>
      </c>
      <c r="F42" s="3">
        <v>4.8535141526843909E-3</v>
      </c>
      <c r="H42" s="1">
        <v>78.640864519230774</v>
      </c>
      <c r="I42" s="3">
        <v>0.92045069902831722</v>
      </c>
      <c r="J42" s="3">
        <v>1.0861726987349338E-2</v>
      </c>
      <c r="K42" s="3">
        <v>-2.7891614771085455E-2</v>
      </c>
      <c r="L42" s="3">
        <v>8.2775658188153842E-3</v>
      </c>
      <c r="N42" s="1">
        <v>77.615826642857144</v>
      </c>
      <c r="O42" s="3">
        <v>0.91425512965309919</v>
      </c>
      <c r="P42" s="3">
        <v>7.452282838417687E-3</v>
      </c>
      <c r="Q42" s="3">
        <v>-3.0316046977852753E-2</v>
      </c>
      <c r="R42" s="3">
        <v>7.492798810753004E-3</v>
      </c>
      <c r="T42" s="1">
        <v>76.349332134615381</v>
      </c>
      <c r="U42" s="3">
        <v>0.91504583328817046</v>
      </c>
      <c r="V42" s="3">
        <v>8.1663674663985473E-3</v>
      </c>
      <c r="W42" s="3">
        <v>-4.7719440167698017E-2</v>
      </c>
      <c r="X42" s="3">
        <v>9.2704158025572556E-3</v>
      </c>
    </row>
    <row r="43" spans="2:24" x14ac:dyDescent="0.2">
      <c r="B43" s="1">
        <v>90.125329842307693</v>
      </c>
      <c r="C43" s="3">
        <v>0.91100053754336641</v>
      </c>
      <c r="D43" s="3">
        <v>7.8891118640099511E-3</v>
      </c>
      <c r="E43" s="3">
        <v>-2.5526524176180478E-2</v>
      </c>
      <c r="F43" s="3">
        <v>5.5933652995669731E-3</v>
      </c>
      <c r="H43" s="1">
        <v>78.640864519230774</v>
      </c>
      <c r="I43" s="3">
        <v>0.91693426573490877</v>
      </c>
      <c r="J43" s="3">
        <v>1.2330389982028161E-2</v>
      </c>
      <c r="K43" s="3">
        <v>-2.5455066744937822E-2</v>
      </c>
      <c r="L43" s="3">
        <v>1.2242752337300147E-2</v>
      </c>
      <c r="N43" s="1">
        <v>88.395826642857145</v>
      </c>
      <c r="O43" s="3">
        <v>0.89535329883455517</v>
      </c>
      <c r="P43" s="3">
        <v>3.4290544379365498E-3</v>
      </c>
      <c r="Q43" s="3">
        <v>-4.3312948831274241E-2</v>
      </c>
      <c r="R43" s="3">
        <v>6.1402078699820282E-3</v>
      </c>
      <c r="T43" s="1">
        <v>76.349332134615381</v>
      </c>
      <c r="U43" s="3">
        <v>0.91654957458886255</v>
      </c>
      <c r="V43" s="3">
        <v>6.078148940981922E-3</v>
      </c>
      <c r="W43" s="3">
        <v>-4.4119092190015786E-2</v>
      </c>
      <c r="X43" s="3">
        <v>6.9197362725357111E-3</v>
      </c>
    </row>
    <row r="44" spans="2:24" x14ac:dyDescent="0.2">
      <c r="B44" s="1">
        <v>94.345329842307692</v>
      </c>
      <c r="C44" s="3">
        <v>0.91396245568601298</v>
      </c>
      <c r="D44" s="3">
        <v>9.8294767613397466E-3</v>
      </c>
      <c r="E44" s="3">
        <v>-2.9017159847228729E-2</v>
      </c>
      <c r="F44" s="3">
        <v>1.0501133071338358E-2</v>
      </c>
      <c r="H44" s="1">
        <v>78.640864519230774</v>
      </c>
      <c r="I44" s="3">
        <v>0.92082204711219107</v>
      </c>
      <c r="J44" s="3">
        <v>9.6008259541192457E-3</v>
      </c>
      <c r="K44" s="3">
        <v>-2.8552566057750924E-2</v>
      </c>
      <c r="L44" s="3">
        <v>8.4707218441309688E-3</v>
      </c>
      <c r="N44" s="1">
        <v>88.395826642857145</v>
      </c>
      <c r="O44" s="3">
        <v>0.89449570386929078</v>
      </c>
      <c r="P44" s="3">
        <v>5.0794160874032901E-3</v>
      </c>
      <c r="Q44" s="3">
        <v>-3.6969325630535815E-2</v>
      </c>
      <c r="R44" s="3">
        <v>6.1583758859702553E-3</v>
      </c>
      <c r="T44" s="1">
        <v>76.349332134615381</v>
      </c>
      <c r="U44" s="3">
        <v>0.91377659048504067</v>
      </c>
      <c r="V44" s="3">
        <v>6.6805609155045726E-3</v>
      </c>
      <c r="W44" s="3">
        <v>-4.1278290232908729E-2</v>
      </c>
      <c r="X44" s="3">
        <v>8.6514006653407322E-3</v>
      </c>
    </row>
    <row r="45" spans="2:24" x14ac:dyDescent="0.2">
      <c r="B45" s="1">
        <v>94.345329842307692</v>
      </c>
      <c r="C45" s="3">
        <v>0.91402164989214485</v>
      </c>
      <c r="D45" s="3">
        <v>9.6462390918868515E-3</v>
      </c>
      <c r="E45" s="3">
        <v>-2.4488879127647717E-2</v>
      </c>
      <c r="F45" s="3">
        <v>9.619878901247006E-3</v>
      </c>
      <c r="H45" s="1">
        <v>89.420864519230776</v>
      </c>
      <c r="I45" s="3">
        <v>0.90213486912981278</v>
      </c>
      <c r="J45" s="3">
        <v>6.7562411679472295E-3</v>
      </c>
      <c r="K45" s="3">
        <v>-3.3275657038476861E-2</v>
      </c>
      <c r="L45" s="3">
        <v>7.1513788866640155E-3</v>
      </c>
      <c r="N45" s="1">
        <v>88.395826642857145</v>
      </c>
      <c r="O45" s="3">
        <v>0.8913140189249712</v>
      </c>
      <c r="P45" s="3">
        <v>6.2911055537638837E-3</v>
      </c>
      <c r="Q45" s="3">
        <v>-3.5959312767441215E-2</v>
      </c>
      <c r="R45" s="3">
        <v>7.5080534315455413E-3</v>
      </c>
      <c r="T45" s="1">
        <v>76.349332134615381</v>
      </c>
      <c r="U45" s="3">
        <v>0.90988012098580628</v>
      </c>
      <c r="V45" s="3">
        <v>6.6728383889562938E-3</v>
      </c>
      <c r="W45" s="3">
        <v>-4.0077258281935806E-2</v>
      </c>
      <c r="X45" s="3">
        <v>9.3208869940479295E-3</v>
      </c>
    </row>
    <row r="46" spans="2:24" x14ac:dyDescent="0.2">
      <c r="B46" s="1">
        <v>94.345329842307692</v>
      </c>
      <c r="C46" s="3">
        <v>0.91410485129518426</v>
      </c>
      <c r="D46" s="3">
        <v>1.0708264082045013E-2</v>
      </c>
      <c r="E46" s="3">
        <v>-2.7905963095775758E-2</v>
      </c>
      <c r="F46" s="3">
        <v>1.0968884457680184E-2</v>
      </c>
      <c r="H46" s="1">
        <v>89.420864519230776</v>
      </c>
      <c r="I46" s="3">
        <v>0.90137498828562701</v>
      </c>
      <c r="J46" s="3">
        <v>8.3688260138287118E-3</v>
      </c>
      <c r="K46" s="3">
        <v>-3.1227926822637309E-2</v>
      </c>
      <c r="L46" s="3">
        <v>8.2778083561706895E-3</v>
      </c>
      <c r="N46" s="1">
        <v>88.395826642857145</v>
      </c>
      <c r="O46" s="3">
        <v>0.89443514748199549</v>
      </c>
      <c r="P46" s="3">
        <v>4.929067852519415E-3</v>
      </c>
      <c r="Q46" s="3">
        <v>-3.993730517503593E-2</v>
      </c>
      <c r="R46" s="3">
        <v>7.3993213878197203E-3</v>
      </c>
      <c r="T46" s="1">
        <v>87.129332134615382</v>
      </c>
      <c r="U46" s="3">
        <v>0.89011404777429037</v>
      </c>
      <c r="V46" s="3">
        <v>7.916789399167002E-3</v>
      </c>
      <c r="W46" s="3">
        <v>-5.2091138106244793E-2</v>
      </c>
      <c r="X46" s="3">
        <v>1.1157497881743647E-2</v>
      </c>
    </row>
    <row r="47" spans="2:24" x14ac:dyDescent="0.2">
      <c r="B47" s="1">
        <v>94.345329842307692</v>
      </c>
      <c r="C47" s="3">
        <v>0.90742550370526531</v>
      </c>
      <c r="D47" s="3">
        <v>8.5106584534144596E-3</v>
      </c>
      <c r="E47" s="3">
        <v>-2.6366192476256711E-2</v>
      </c>
      <c r="F47" s="3">
        <v>1.1693078826746878E-2</v>
      </c>
      <c r="H47" s="1">
        <v>89.420864519230776</v>
      </c>
      <c r="I47" s="3">
        <v>0.9041916576957677</v>
      </c>
      <c r="J47" s="3">
        <v>4.5324250247550579E-3</v>
      </c>
      <c r="K47" s="3">
        <v>-3.4758475478537297E-2</v>
      </c>
      <c r="L47" s="3">
        <v>6.1231629903462639E-3</v>
      </c>
      <c r="N47" s="1">
        <v>88.395826642857145</v>
      </c>
      <c r="O47" s="3">
        <v>0.88851449992379361</v>
      </c>
      <c r="P47" s="3">
        <v>7.8831961454512416E-3</v>
      </c>
      <c r="Q47" s="3">
        <v>-3.4765038252104113E-2</v>
      </c>
      <c r="R47" s="3">
        <v>9.8684241740729529E-3</v>
      </c>
      <c r="T47" s="1">
        <v>87.129332134615382</v>
      </c>
      <c r="U47" s="3">
        <v>0.88976487976626484</v>
      </c>
      <c r="V47" s="3">
        <v>5.9895711376820567E-3</v>
      </c>
      <c r="W47" s="3">
        <v>-5.5633993161891292E-2</v>
      </c>
      <c r="X47" s="3">
        <v>1.030217119608808E-2</v>
      </c>
    </row>
    <row r="48" spans="2:24" x14ac:dyDescent="0.2">
      <c r="B48" s="1">
        <v>105.12532984230769</v>
      </c>
      <c r="C48" s="3">
        <v>0.89315529490761492</v>
      </c>
      <c r="D48" s="3">
        <v>9.6362150374394821E-3</v>
      </c>
      <c r="E48" s="3">
        <v>-4.3316919521766785E-2</v>
      </c>
      <c r="F48" s="3">
        <v>5.4707506994350098E-3</v>
      </c>
      <c r="H48" s="1">
        <v>89.420864519230776</v>
      </c>
      <c r="I48" s="3">
        <v>0.899780681311942</v>
      </c>
      <c r="J48" s="3">
        <v>7.4817519614481538E-3</v>
      </c>
      <c r="K48" s="3">
        <v>-3.1339687093610631E-2</v>
      </c>
      <c r="L48" s="3">
        <v>6.2601349248873929E-3</v>
      </c>
      <c r="N48" s="1">
        <v>92.615826642857144</v>
      </c>
      <c r="O48" s="3">
        <v>0.89534577214093791</v>
      </c>
      <c r="P48" s="3">
        <v>1.1225356931772349E-2</v>
      </c>
      <c r="Q48" s="3">
        <v>-4.5641604149628097E-2</v>
      </c>
      <c r="R48" s="3">
        <v>1.5432492198452701E-2</v>
      </c>
      <c r="T48" s="1">
        <v>87.129332134615382</v>
      </c>
      <c r="U48" s="3">
        <v>0.88643262512377108</v>
      </c>
      <c r="V48" s="3">
        <v>5.3174389935465981E-3</v>
      </c>
      <c r="W48" s="3">
        <v>-5.2091742371961181E-2</v>
      </c>
      <c r="X48" s="3">
        <v>1.0672853626920458E-2</v>
      </c>
    </row>
    <row r="49" spans="2:24" x14ac:dyDescent="0.2">
      <c r="B49" s="1">
        <v>105.12532984230769</v>
      </c>
      <c r="C49" s="3">
        <v>0.89845587924721237</v>
      </c>
      <c r="D49" s="3">
        <v>7.3536544291074304E-3</v>
      </c>
      <c r="E49" s="3">
        <v>-4.0900697326738948E-2</v>
      </c>
      <c r="F49" s="3">
        <v>4.2220680851693003E-3</v>
      </c>
      <c r="H49" s="1">
        <v>89.420864519230776</v>
      </c>
      <c r="I49" s="3">
        <v>0.90128425298864734</v>
      </c>
      <c r="J49" s="3">
        <v>6.0858649615633861E-3</v>
      </c>
      <c r="K49" s="3">
        <v>-3.3531507527051869E-2</v>
      </c>
      <c r="L49" s="3">
        <v>6.8580765894400665E-3</v>
      </c>
      <c r="N49" s="1">
        <v>92.615826642857144</v>
      </c>
      <c r="O49" s="3">
        <v>0.89931564007236131</v>
      </c>
      <c r="P49" s="3">
        <v>8.5245333640473486E-3</v>
      </c>
      <c r="Q49" s="3">
        <v>-3.7323958165448513E-2</v>
      </c>
      <c r="R49" s="3">
        <v>1.2601344624961278E-2</v>
      </c>
      <c r="T49" s="1">
        <v>87.129332134615382</v>
      </c>
      <c r="U49" s="3">
        <v>0.88816958389649281</v>
      </c>
      <c r="V49" s="3">
        <v>4.2694794307087574E-3</v>
      </c>
      <c r="W49" s="3">
        <v>-5.4618177877953665E-2</v>
      </c>
      <c r="X49" s="3">
        <v>7.7152324031930907E-3</v>
      </c>
    </row>
    <row r="50" spans="2:24" x14ac:dyDescent="0.2">
      <c r="B50" s="1">
        <v>105.12532984230769</v>
      </c>
      <c r="C50" s="3">
        <v>0.89556016949862027</v>
      </c>
      <c r="D50" s="3">
        <v>8.0277243491933201E-3</v>
      </c>
      <c r="E50" s="3">
        <v>-4.150350949649937E-2</v>
      </c>
      <c r="F50" s="3">
        <v>5.5337453177247741E-3</v>
      </c>
      <c r="H50" s="1">
        <v>93.640864519230774</v>
      </c>
      <c r="I50" s="3">
        <v>0.90658221150427876</v>
      </c>
      <c r="J50" s="3">
        <v>1.0320174193095659E-2</v>
      </c>
      <c r="K50" s="3">
        <v>-3.7486067275185171E-2</v>
      </c>
      <c r="L50" s="3">
        <v>1.1409169703107146E-2</v>
      </c>
      <c r="N50" s="1">
        <v>92.615826642857144</v>
      </c>
      <c r="O50" s="3">
        <v>0.89987172470192389</v>
      </c>
      <c r="P50" s="3">
        <v>8.4489549884342718E-3</v>
      </c>
      <c r="Q50" s="3">
        <v>-4.0278408013147603E-2</v>
      </c>
      <c r="R50" s="3">
        <v>1.2877132192276894E-2</v>
      </c>
      <c r="T50" s="1">
        <v>87.129332134615382</v>
      </c>
      <c r="U50" s="3">
        <v>0.88923160133833823</v>
      </c>
      <c r="V50" s="3">
        <v>5.3742632216543448E-3</v>
      </c>
      <c r="W50" s="3">
        <v>-5.7690096282546274E-2</v>
      </c>
      <c r="X50" s="3">
        <v>8.9279472541896367E-3</v>
      </c>
    </row>
    <row r="51" spans="2:24" x14ac:dyDescent="0.2">
      <c r="B51" s="1">
        <v>105.12532984230769</v>
      </c>
      <c r="C51" s="3">
        <v>0.89071005729634412</v>
      </c>
      <c r="D51" s="3">
        <v>7.306893601570618E-3</v>
      </c>
      <c r="E51" s="3">
        <v>-4.5190871717766985E-2</v>
      </c>
      <c r="F51" s="3">
        <v>5.5242130305191064E-3</v>
      </c>
      <c r="H51" s="1">
        <v>93.640864519230774</v>
      </c>
      <c r="I51" s="3">
        <v>0.90702723854171519</v>
      </c>
      <c r="J51" s="3">
        <v>1.0758307799045205E-2</v>
      </c>
      <c r="K51" s="3">
        <v>-4.087104959924618E-2</v>
      </c>
      <c r="L51" s="3">
        <v>1.2093957750697205E-2</v>
      </c>
      <c r="N51" s="1">
        <v>92.615826642857144</v>
      </c>
      <c r="O51" s="3">
        <v>0.90176285242523546</v>
      </c>
      <c r="P51" s="3">
        <v>7.7463805212627003E-3</v>
      </c>
      <c r="Q51" s="3">
        <v>-4.4483522849812163E-2</v>
      </c>
      <c r="R51" s="3">
        <v>1.2819186988752099E-2</v>
      </c>
      <c r="T51" s="1">
        <v>91.349332134615381</v>
      </c>
      <c r="U51" s="3">
        <v>0.8973911305303357</v>
      </c>
      <c r="V51" s="3">
        <v>1.6334678123242515E-2</v>
      </c>
      <c r="W51" s="3">
        <v>-6.300858675038927E-2</v>
      </c>
      <c r="X51" s="3">
        <v>2.0375849259409353E-2</v>
      </c>
    </row>
    <row r="52" spans="2:24" x14ac:dyDescent="0.2">
      <c r="B52" s="1">
        <v>109.34532984230769</v>
      </c>
      <c r="C52" s="3">
        <v>0.89929711330678286</v>
      </c>
      <c r="D52" s="3">
        <v>7.9496544190530618E-3</v>
      </c>
      <c r="E52" s="3">
        <v>-4.7377503959099045E-2</v>
      </c>
      <c r="F52" s="3">
        <v>9.9884787013164548E-3</v>
      </c>
      <c r="H52" s="1">
        <v>93.640864519230774</v>
      </c>
      <c r="I52" s="3">
        <v>0.90721807609813232</v>
      </c>
      <c r="J52" s="3">
        <v>1.0652533718665388E-2</v>
      </c>
      <c r="K52" s="3">
        <v>-3.8062589026524117E-2</v>
      </c>
      <c r="L52" s="3">
        <v>1.2040524954426049E-2</v>
      </c>
      <c r="N52" s="1">
        <v>103.39582664285714</v>
      </c>
      <c r="O52" s="3">
        <v>0.88355009636087267</v>
      </c>
      <c r="P52" s="3">
        <v>8.4012793043303433E-3</v>
      </c>
      <c r="Q52" s="3">
        <v>-6.2734246427917056E-2</v>
      </c>
      <c r="R52" s="3">
        <v>8.4510515644893817E-3</v>
      </c>
      <c r="T52" s="1">
        <v>91.349332134615381</v>
      </c>
      <c r="U52" s="3">
        <v>0.89602431735801591</v>
      </c>
      <c r="V52" s="3">
        <v>1.2632617710761631E-2</v>
      </c>
      <c r="W52" s="3">
        <v>-5.98893127076345E-2</v>
      </c>
      <c r="X52" s="3">
        <v>1.5637904597001172E-2</v>
      </c>
    </row>
    <row r="53" spans="2:24" x14ac:dyDescent="0.2">
      <c r="B53" s="1">
        <v>109.34532984230769</v>
      </c>
      <c r="C53" s="3">
        <v>0.90150403116164568</v>
      </c>
      <c r="D53" s="3">
        <v>9.8685515628647406E-3</v>
      </c>
      <c r="E53" s="3">
        <v>-4.5353049570010247E-2</v>
      </c>
      <c r="F53" s="3">
        <v>9.6570846650779352E-3</v>
      </c>
      <c r="H53" s="1">
        <v>93.640864519230774</v>
      </c>
      <c r="I53" s="3">
        <v>0.89790689722395722</v>
      </c>
      <c r="J53" s="3">
        <v>1.0956251832036829E-2</v>
      </c>
      <c r="K53" s="3">
        <v>-3.5532890926373968E-2</v>
      </c>
      <c r="L53" s="3">
        <v>1.381926338553391E-2</v>
      </c>
      <c r="N53" s="1">
        <v>103.39582664285714</v>
      </c>
      <c r="O53" s="3">
        <v>0.87373671998915536</v>
      </c>
      <c r="P53" s="3">
        <v>9.0249208341777153E-3</v>
      </c>
      <c r="Q53" s="3">
        <v>-5.8602150814548747E-2</v>
      </c>
      <c r="R53" s="3">
        <v>1.0381410245968852E-2</v>
      </c>
      <c r="T53" s="1">
        <v>91.349332134615381</v>
      </c>
      <c r="U53" s="3">
        <v>0.90162205450612942</v>
      </c>
      <c r="V53" s="3">
        <v>9.5548242091810613E-3</v>
      </c>
      <c r="W53" s="3">
        <v>-6.3486215120658634E-2</v>
      </c>
      <c r="X53" s="3">
        <v>1.3031452181097818E-2</v>
      </c>
    </row>
    <row r="54" spans="2:24" x14ac:dyDescent="0.2">
      <c r="B54" s="1">
        <v>109.34532984230769</v>
      </c>
      <c r="C54" s="3">
        <v>0.89268879373357746</v>
      </c>
      <c r="D54" s="3">
        <v>7.192827675558012E-3</v>
      </c>
      <c r="E54" s="3">
        <v>-4.2703663735547841E-2</v>
      </c>
      <c r="F54" s="3">
        <v>9.2128051500746239E-3</v>
      </c>
      <c r="H54" s="1">
        <v>104.42086451923078</v>
      </c>
      <c r="I54" s="3">
        <v>0.88554244402260163</v>
      </c>
      <c r="J54" s="3">
        <v>8.8437549307460867E-3</v>
      </c>
      <c r="K54" s="3">
        <v>-5.4325482178631194E-2</v>
      </c>
      <c r="L54" s="3">
        <v>6.5132247219523379E-3</v>
      </c>
      <c r="N54" s="1">
        <v>103.39582664285714</v>
      </c>
      <c r="O54" s="3">
        <v>0.87721066655489699</v>
      </c>
      <c r="P54" s="3">
        <v>7.5759905033770504E-3</v>
      </c>
      <c r="Q54" s="3">
        <v>-6.079662264343861E-2</v>
      </c>
      <c r="R54" s="3">
        <v>8.7702194521078469E-3</v>
      </c>
      <c r="T54" s="1">
        <v>91.349332134615381</v>
      </c>
      <c r="U54" s="3">
        <v>0.8988655952722453</v>
      </c>
      <c r="V54" s="3">
        <v>7.6090865879565733E-3</v>
      </c>
      <c r="W54" s="3">
        <v>-6.0452909447900695E-2</v>
      </c>
      <c r="X54" s="3">
        <v>1.2732915871514162E-2</v>
      </c>
    </row>
    <row r="55" spans="2:24" x14ac:dyDescent="0.2">
      <c r="B55" s="1">
        <v>109.34532984230769</v>
      </c>
      <c r="C55" s="3">
        <v>0.89733763893753238</v>
      </c>
      <c r="D55" s="3">
        <v>6.6315127952654438E-3</v>
      </c>
      <c r="E55" s="3">
        <v>-4.7471313810575289E-2</v>
      </c>
      <c r="F55" s="3">
        <v>9.3151916207774681E-3</v>
      </c>
      <c r="H55" s="1">
        <v>104.42086451923078</v>
      </c>
      <c r="I55" s="3">
        <v>0.89004245263444071</v>
      </c>
      <c r="J55" s="3">
        <v>7.6736087462938854E-3</v>
      </c>
      <c r="K55" s="3">
        <v>-5.3068408147487582E-2</v>
      </c>
      <c r="L55" s="3">
        <v>6.7251911390834567E-3</v>
      </c>
      <c r="N55" s="1">
        <v>103.39582664285714</v>
      </c>
      <c r="O55" s="3">
        <v>0.87948674223115286</v>
      </c>
      <c r="P55" s="3">
        <v>6.8804567355740375E-3</v>
      </c>
      <c r="Q55" s="3">
        <v>-5.9776683674472607E-2</v>
      </c>
      <c r="R55" s="3">
        <v>8.3843192785910473E-3</v>
      </c>
      <c r="T55" s="1">
        <v>102.12933213461538</v>
      </c>
      <c r="U55" s="3">
        <v>0.87875530220907283</v>
      </c>
      <c r="V55" s="3">
        <v>9.4338762858301277E-3</v>
      </c>
      <c r="W55" s="3">
        <v>-7.6985860606248471E-2</v>
      </c>
      <c r="X55" s="3">
        <v>8.0467929549005533E-3</v>
      </c>
    </row>
    <row r="56" spans="2:24" x14ac:dyDescent="0.2">
      <c r="B56" s="1">
        <v>120.12532984230769</v>
      </c>
      <c r="C56" s="3">
        <v>0.88947953795928447</v>
      </c>
      <c r="D56" s="3">
        <v>6.3504843261099663E-3</v>
      </c>
      <c r="E56" s="3">
        <v>-6.0975761242462623E-2</v>
      </c>
      <c r="F56" s="3">
        <v>4.1099103108648638E-3</v>
      </c>
      <c r="H56" s="1">
        <v>104.42086451923078</v>
      </c>
      <c r="I56" s="3">
        <v>0.88278294437212601</v>
      </c>
      <c r="J56" s="3">
        <v>9.0211278784790051E-3</v>
      </c>
      <c r="K56" s="3">
        <v>-5.0280269213053792E-2</v>
      </c>
      <c r="L56" s="3">
        <v>7.6386540086736529E-3</v>
      </c>
      <c r="N56" s="1">
        <v>107.61582664285714</v>
      </c>
      <c r="O56" s="3">
        <v>0.88932877632030127</v>
      </c>
      <c r="P56" s="3">
        <v>9.4760269160126497E-3</v>
      </c>
      <c r="Q56" s="3">
        <v>-7.3874736895240128E-2</v>
      </c>
      <c r="R56" s="3">
        <v>1.1895208015479762E-2</v>
      </c>
      <c r="T56" s="1">
        <v>102.12933213461538</v>
      </c>
      <c r="U56" s="3">
        <v>0.87765098161979016</v>
      </c>
      <c r="V56" s="3">
        <v>6.4656957348450889E-3</v>
      </c>
      <c r="W56" s="3">
        <v>-7.9967359134732935E-2</v>
      </c>
      <c r="X56" s="3">
        <v>9.1037432786188199E-3</v>
      </c>
    </row>
    <row r="57" spans="2:24" x14ac:dyDescent="0.2">
      <c r="B57" s="1">
        <v>120.12532984230769</v>
      </c>
      <c r="C57" s="3">
        <v>0.88413122207511219</v>
      </c>
      <c r="D57" s="3">
        <v>5.5123429445053098E-3</v>
      </c>
      <c r="E57" s="3">
        <v>-6.6092414089200538E-2</v>
      </c>
      <c r="F57" s="3">
        <v>7.6252344286000563E-3</v>
      </c>
      <c r="H57" s="1">
        <v>104.42086451923078</v>
      </c>
      <c r="I57" s="3">
        <v>0.88008395531038952</v>
      </c>
      <c r="J57" s="3">
        <v>8.3425244169334344E-3</v>
      </c>
      <c r="K57" s="3">
        <v>-5.2236578324567552E-2</v>
      </c>
      <c r="L57" s="3">
        <v>8.1477012174983997E-3</v>
      </c>
      <c r="N57" s="1">
        <v>107.61582664285714</v>
      </c>
      <c r="O57" s="3">
        <v>0.89006682050251507</v>
      </c>
      <c r="P57" s="3">
        <v>7.4685037859568365E-3</v>
      </c>
      <c r="Q57" s="3">
        <v>-6.5524270255206477E-2</v>
      </c>
      <c r="R57" s="3">
        <v>1.0102399502504295E-2</v>
      </c>
      <c r="T57" s="1">
        <v>102.12933213461538</v>
      </c>
      <c r="U57" s="3">
        <v>0.87243558538734944</v>
      </c>
      <c r="V57" s="3">
        <v>7.2441420415493519E-3</v>
      </c>
      <c r="W57" s="3">
        <v>-7.4073763123877603E-2</v>
      </c>
      <c r="X57" s="3">
        <v>1.023912421875015E-2</v>
      </c>
    </row>
    <row r="58" spans="2:24" x14ac:dyDescent="0.2">
      <c r="B58" s="1">
        <v>120.12532984230769</v>
      </c>
      <c r="C58" s="3">
        <v>0.8906408007480292</v>
      </c>
      <c r="D58" s="3">
        <v>8.0850047459599863E-3</v>
      </c>
      <c r="E58" s="3">
        <v>-6.2459231410186097E-2</v>
      </c>
      <c r="F58" s="3">
        <v>8.4606199636488334E-3</v>
      </c>
      <c r="H58" s="1">
        <v>108.64086451923077</v>
      </c>
      <c r="I58" s="3">
        <v>0.89783669555230361</v>
      </c>
      <c r="J58" s="3">
        <v>8.2004251042673976E-3</v>
      </c>
      <c r="K58" s="3">
        <v>-5.8016533686601313E-2</v>
      </c>
      <c r="L58" s="3">
        <v>9.8527524891203234E-3</v>
      </c>
      <c r="N58" s="1">
        <v>107.61582664285714</v>
      </c>
      <c r="O58" s="3">
        <v>0.88761414380336467</v>
      </c>
      <c r="P58" s="3">
        <v>7.90560413791099E-3</v>
      </c>
      <c r="Q58" s="3">
        <v>-6.7865871212331549E-2</v>
      </c>
      <c r="R58" s="3">
        <v>1.22476629756645E-2</v>
      </c>
      <c r="T58" s="1">
        <v>106.34933213461538</v>
      </c>
      <c r="U58" s="3">
        <v>0.89261827817342054</v>
      </c>
      <c r="V58" s="3">
        <v>7.7680769790160996E-3</v>
      </c>
      <c r="W58" s="3">
        <v>-8.9188289071225391E-2</v>
      </c>
      <c r="X58" s="3">
        <v>1.8268093481642139E-2</v>
      </c>
    </row>
    <row r="59" spans="2:24" x14ac:dyDescent="0.2">
      <c r="B59" s="1">
        <v>120.12532984230769</v>
      </c>
      <c r="C59" s="3">
        <v>0.88628709125246108</v>
      </c>
      <c r="D59" s="3">
        <v>7.5092587204735094E-3</v>
      </c>
      <c r="E59" s="3">
        <v>-6.3290059310191049E-2</v>
      </c>
      <c r="F59" s="3">
        <v>4.0915075805047271E-3</v>
      </c>
      <c r="H59" s="1">
        <v>108.64086451923077</v>
      </c>
      <c r="I59" s="3">
        <v>0.8982120310831414</v>
      </c>
      <c r="J59" s="3">
        <v>8.7082674576466519E-3</v>
      </c>
      <c r="K59" s="3">
        <v>-6.1201738485441297E-2</v>
      </c>
      <c r="L59" s="3">
        <v>1.1036724021488564E-2</v>
      </c>
      <c r="N59" s="1">
        <v>107.61582664285714</v>
      </c>
      <c r="O59" s="3">
        <v>0.88511860233247042</v>
      </c>
      <c r="P59" s="3">
        <v>9.3482684249089117E-3</v>
      </c>
      <c r="Q59" s="3">
        <v>-6.6263482596714648E-2</v>
      </c>
      <c r="R59" s="3">
        <v>1.3307833045024701E-2</v>
      </c>
      <c r="T59" s="1">
        <v>106.34933213461538</v>
      </c>
      <c r="U59" s="3">
        <v>0.89261138473667889</v>
      </c>
      <c r="V59" s="3">
        <v>7.1570457425964504E-3</v>
      </c>
      <c r="W59" s="3">
        <v>-9.2053708632020587E-2</v>
      </c>
      <c r="X59" s="3">
        <v>1.0902540745182149E-2</v>
      </c>
    </row>
    <row r="60" spans="2:24" x14ac:dyDescent="0.2">
      <c r="B60" s="1">
        <v>124.34532984230769</v>
      </c>
      <c r="C60" s="3">
        <v>0.8907481100234208</v>
      </c>
      <c r="D60" s="3">
        <v>1.056612926317005E-2</v>
      </c>
      <c r="E60" s="3">
        <v>-6.2570458934211218E-2</v>
      </c>
      <c r="F60" s="3">
        <v>9.7349261818197863E-3</v>
      </c>
      <c r="H60" s="1">
        <v>108.64086451923077</v>
      </c>
      <c r="I60" s="3">
        <v>0.88978820682882787</v>
      </c>
      <c r="J60" s="3">
        <v>7.7270765457468438E-3</v>
      </c>
      <c r="K60" s="3">
        <v>-5.8477874028420071E-2</v>
      </c>
      <c r="L60" s="3">
        <v>1.1209936290272841E-2</v>
      </c>
      <c r="N60" s="1">
        <v>118.39582664285714</v>
      </c>
      <c r="O60" s="3">
        <v>0.86218776695738297</v>
      </c>
      <c r="P60" s="3">
        <v>8.7901386986312894E-3</v>
      </c>
      <c r="Q60" s="3">
        <v>-8.999830884979465E-2</v>
      </c>
      <c r="R60" s="3">
        <v>6.3238505291840705E-3</v>
      </c>
      <c r="T60" s="1">
        <v>106.34933213461538</v>
      </c>
      <c r="U60" s="3">
        <v>0.89373084305692641</v>
      </c>
      <c r="V60" s="3">
        <v>8.1444406139063955E-3</v>
      </c>
      <c r="W60" s="3">
        <v>-8.7672331767507591E-2</v>
      </c>
      <c r="X60" s="3">
        <v>1.249834870783649E-2</v>
      </c>
    </row>
    <row r="61" spans="2:24" x14ac:dyDescent="0.2">
      <c r="B61" s="1">
        <v>124.34532984230769</v>
      </c>
      <c r="C61" s="3">
        <v>0.89687749532479744</v>
      </c>
      <c r="D61" s="3">
        <v>9.1642244488919847E-3</v>
      </c>
      <c r="E61" s="3">
        <v>-6.160125001304978E-2</v>
      </c>
      <c r="F61" s="3">
        <v>9.3033207206138537E-3</v>
      </c>
      <c r="H61" s="1">
        <v>108.64086451923077</v>
      </c>
      <c r="I61" s="3">
        <v>0.88867319537295097</v>
      </c>
      <c r="J61" s="3">
        <v>8.1101920495215401E-3</v>
      </c>
      <c r="K61" s="3">
        <v>-6.2550047337960352E-2</v>
      </c>
      <c r="L61" s="3">
        <v>1.2350386601994289E-2</v>
      </c>
      <c r="N61" s="1">
        <v>118.39582664285714</v>
      </c>
      <c r="O61" s="3">
        <v>0.86770874473568549</v>
      </c>
      <c r="P61" s="3">
        <v>9.3165004092943156E-3</v>
      </c>
      <c r="Q61" s="3">
        <v>-8.6182422250721188E-2</v>
      </c>
      <c r="R61" s="3">
        <v>6.5596946536707005E-3</v>
      </c>
      <c r="T61" s="1">
        <v>117.12933213461538</v>
      </c>
      <c r="U61" s="3">
        <v>0.86452764812020655</v>
      </c>
      <c r="V61" s="3">
        <v>8.8079536680215412E-3</v>
      </c>
      <c r="W61" s="3">
        <v>-0.1070720211419038</v>
      </c>
      <c r="X61" s="3">
        <v>7.7296207102495167E-3</v>
      </c>
    </row>
    <row r="62" spans="2:24" x14ac:dyDescent="0.2">
      <c r="B62" s="1">
        <v>124.34532984230769</v>
      </c>
      <c r="C62" s="3">
        <v>0.89543885512941046</v>
      </c>
      <c r="D62" s="3">
        <v>8.5437024206326678E-3</v>
      </c>
      <c r="E62" s="3">
        <v>-6.0566582200905543E-2</v>
      </c>
      <c r="F62" s="3">
        <v>9.6825696489822536E-3</v>
      </c>
      <c r="H62" s="1">
        <v>119.42086451923078</v>
      </c>
      <c r="I62" s="3">
        <v>0.87757113250708951</v>
      </c>
      <c r="J62" s="3">
        <v>7.0718010593145185E-3</v>
      </c>
      <c r="K62" s="3">
        <v>-7.8154377224158841E-2</v>
      </c>
      <c r="L62" s="3">
        <v>6.8647967551298096E-3</v>
      </c>
      <c r="N62" s="1">
        <v>118.39582664285714</v>
      </c>
      <c r="O62" s="3">
        <v>0.87444087288747363</v>
      </c>
      <c r="P62" s="3">
        <v>7.7680616194141022E-3</v>
      </c>
      <c r="Q62" s="3">
        <v>-8.8923509054284477E-2</v>
      </c>
      <c r="R62" s="3">
        <v>7.3624457614327081E-3</v>
      </c>
      <c r="T62" s="1">
        <v>117.12933213461538</v>
      </c>
      <c r="U62" s="3">
        <v>0.86791801510015176</v>
      </c>
      <c r="V62" s="3">
        <v>9.3898664710524646E-3</v>
      </c>
      <c r="W62" s="3">
        <v>-0.10415086658684314</v>
      </c>
      <c r="X62" s="3">
        <v>7.572873726914107E-3</v>
      </c>
    </row>
    <row r="63" spans="2:24" x14ac:dyDescent="0.2">
      <c r="B63" s="1">
        <v>124.34532984230769</v>
      </c>
      <c r="C63" s="3">
        <v>0.89098882687283387</v>
      </c>
      <c r="D63" s="3">
        <v>7.6473353766526395E-3</v>
      </c>
      <c r="E63" s="3">
        <v>-6.873166865614258E-2</v>
      </c>
      <c r="F63" s="3">
        <v>8.9932570256709282E-3</v>
      </c>
      <c r="H63" s="1">
        <v>119.42086451923078</v>
      </c>
      <c r="I63" s="3">
        <v>0.86920278180934107</v>
      </c>
      <c r="J63" s="3">
        <v>9.4660407106835626E-3</v>
      </c>
      <c r="K63" s="3">
        <v>-7.4829522326080478E-2</v>
      </c>
      <c r="L63" s="3">
        <v>6.6058174511023655E-3</v>
      </c>
      <c r="N63" s="1">
        <v>118.39582664285714</v>
      </c>
      <c r="O63" s="3">
        <v>0.87014441010199206</v>
      </c>
      <c r="P63" s="3">
        <v>8.8329107304487443E-3</v>
      </c>
      <c r="Q63" s="3">
        <v>-8.534918698860075E-2</v>
      </c>
      <c r="R63" s="3">
        <v>7.6803164290377536E-3</v>
      </c>
      <c r="T63" s="1">
        <v>117.12933213461538</v>
      </c>
      <c r="U63" s="3">
        <v>0.87083263763537211</v>
      </c>
      <c r="V63" s="3">
        <v>8.7432992233895165E-3</v>
      </c>
      <c r="W63" s="3">
        <v>-0.10684295868406539</v>
      </c>
      <c r="X63" s="3">
        <v>9.1892252821939701E-3</v>
      </c>
    </row>
    <row r="64" spans="2:24" x14ac:dyDescent="0.2">
      <c r="B64" s="1">
        <v>135.12532984230768</v>
      </c>
      <c r="C64" s="3">
        <v>0.88286809302823621</v>
      </c>
      <c r="D64" s="3">
        <v>9.7048571272194198E-3</v>
      </c>
      <c r="E64" s="3">
        <v>-7.395669857829873E-2</v>
      </c>
      <c r="F64" s="3">
        <v>6.6030335988294655E-3</v>
      </c>
      <c r="H64" s="1">
        <v>119.42086451923078</v>
      </c>
      <c r="I64" s="3">
        <v>0.87787020357735457</v>
      </c>
      <c r="J64" s="3">
        <v>9.1097101183571089E-3</v>
      </c>
      <c r="K64" s="3">
        <v>-7.1732283246638009E-2</v>
      </c>
      <c r="L64" s="3">
        <v>5.9863841893415355E-3</v>
      </c>
      <c r="N64" s="1">
        <v>122.61582664285714</v>
      </c>
      <c r="O64" s="3">
        <v>0.88441171837286292</v>
      </c>
      <c r="P64" s="3">
        <v>9.9610116339330767E-3</v>
      </c>
      <c r="Q64" s="3">
        <v>-9.4544167933478723E-2</v>
      </c>
      <c r="R64" s="3">
        <v>9.4295208424358991E-3</v>
      </c>
      <c r="T64" s="1">
        <v>117.12933213461538</v>
      </c>
      <c r="U64" s="3">
        <v>0.86271041726437703</v>
      </c>
      <c r="V64" s="3">
        <v>6.5952394982699445E-3</v>
      </c>
      <c r="W64" s="3">
        <v>-0.10487028785839009</v>
      </c>
      <c r="X64" s="3">
        <v>7.6672264315472268E-3</v>
      </c>
    </row>
    <row r="65" spans="2:24" x14ac:dyDescent="0.2">
      <c r="B65" s="1">
        <v>135.12532984230768</v>
      </c>
      <c r="C65" s="3">
        <v>0.88056265835958025</v>
      </c>
      <c r="D65" s="3">
        <v>7.6656208686257813E-3</v>
      </c>
      <c r="E65" s="3">
        <v>-7.8086106619058238E-2</v>
      </c>
      <c r="F65" s="3">
        <v>3.3577965990418475E-3</v>
      </c>
      <c r="H65" s="1">
        <v>119.42086451923078</v>
      </c>
      <c r="I65" s="3">
        <v>0.8763097701815451</v>
      </c>
      <c r="J65" s="3">
        <v>8.5952195723397271E-3</v>
      </c>
      <c r="K65" s="3">
        <v>-7.5205774435652822E-2</v>
      </c>
      <c r="L65" s="3">
        <v>5.4008980936734174E-3</v>
      </c>
      <c r="N65" s="1">
        <v>122.61582664285714</v>
      </c>
      <c r="O65" s="3">
        <v>0.88028751280418438</v>
      </c>
      <c r="P65" s="3">
        <v>9.529754194230796E-3</v>
      </c>
      <c r="Q65" s="3">
        <v>-9.1952990389184766E-2</v>
      </c>
      <c r="R65" s="3">
        <v>1.0581376697894305E-2</v>
      </c>
      <c r="T65" s="1">
        <v>121.34933213461539</v>
      </c>
      <c r="U65" s="3">
        <v>0.88017278826184664</v>
      </c>
      <c r="V65" s="3">
        <v>1.0866844658583577E-2</v>
      </c>
      <c r="W65" s="3">
        <v>-0.10992671099127327</v>
      </c>
      <c r="X65" s="3">
        <v>1.1300654684435979E-2</v>
      </c>
    </row>
    <row r="66" spans="2:24" x14ac:dyDescent="0.2">
      <c r="B66" s="1">
        <v>135.12532984230768</v>
      </c>
      <c r="C66" s="3">
        <v>0.88658524976868558</v>
      </c>
      <c r="D66" s="3">
        <v>5.8685086246909905E-3</v>
      </c>
      <c r="E66" s="3">
        <v>-7.6745809534276857E-2</v>
      </c>
      <c r="F66" s="3">
        <v>3.4916811009358881E-3</v>
      </c>
      <c r="H66" s="1">
        <v>123.64086451923077</v>
      </c>
      <c r="I66" s="3">
        <v>0.88435125053730068</v>
      </c>
      <c r="J66" s="3">
        <v>8.8486875526981191E-3</v>
      </c>
      <c r="K66" s="3">
        <v>-8.4579588573516398E-2</v>
      </c>
      <c r="L66" s="3">
        <v>9.9813988846580194E-3</v>
      </c>
      <c r="N66" s="1">
        <v>122.61582664285714</v>
      </c>
      <c r="O66" s="3">
        <v>0.88046046324391458</v>
      </c>
      <c r="P66" s="3">
        <v>9.4379046700868215E-3</v>
      </c>
      <c r="Q66" s="3">
        <v>-9.5037999453421673E-2</v>
      </c>
      <c r="R66" s="3">
        <v>1.1235957453429332E-2</v>
      </c>
      <c r="T66" s="1">
        <v>121.34933213461539</v>
      </c>
      <c r="U66" s="3">
        <v>0.87421204401080976</v>
      </c>
      <c r="V66" s="3">
        <v>9.0120760696655953E-3</v>
      </c>
      <c r="W66" s="3">
        <v>-0.11724483209051074</v>
      </c>
      <c r="X66" s="3">
        <v>1.0266389069472272E-2</v>
      </c>
    </row>
    <row r="67" spans="2:24" x14ac:dyDescent="0.2">
      <c r="B67" s="1">
        <v>135.12532984230768</v>
      </c>
      <c r="C67" s="3">
        <v>0.87936178683754329</v>
      </c>
      <c r="D67" s="3">
        <v>4.9625345684108681E-3</v>
      </c>
      <c r="E67" s="3">
        <v>-8.1358842618387675E-2</v>
      </c>
      <c r="F67" s="3">
        <v>4.557338033762748E-3</v>
      </c>
      <c r="H67" s="1">
        <v>123.64086451923077</v>
      </c>
      <c r="I67" s="3">
        <v>0.88288452312332932</v>
      </c>
      <c r="J67" s="3">
        <v>1.1822489122820815E-2</v>
      </c>
      <c r="K67" s="3">
        <v>-8.3342887982413641E-2</v>
      </c>
      <c r="L67" s="3">
        <v>1.0544198984824985E-2</v>
      </c>
      <c r="N67" s="1">
        <v>122.61582664285714</v>
      </c>
      <c r="O67" s="3">
        <v>0.88053305311057062</v>
      </c>
      <c r="P67" s="3">
        <v>8.629468067580465E-3</v>
      </c>
      <c r="Q67" s="3">
        <v>-9.8324541110162547E-2</v>
      </c>
      <c r="R67" s="3">
        <v>1.0204115923091917E-2</v>
      </c>
      <c r="T67" s="1">
        <v>121.34933213461539</v>
      </c>
      <c r="U67" s="3">
        <v>0.87931041246017283</v>
      </c>
      <c r="V67" s="3">
        <v>9.7313731682374793E-3</v>
      </c>
      <c r="W67" s="3">
        <v>-0.11488815881472625</v>
      </c>
      <c r="X67" s="3">
        <v>1.0147020204172619E-2</v>
      </c>
    </row>
    <row r="68" spans="2:24" x14ac:dyDescent="0.2">
      <c r="B68" s="1">
        <v>139.34532984230771</v>
      </c>
      <c r="C68" s="3">
        <v>0.88898504806013856</v>
      </c>
      <c r="D68" s="3">
        <v>1.0768466909486532E-2</v>
      </c>
      <c r="E68" s="3">
        <v>-7.8371071499449566E-2</v>
      </c>
      <c r="F68" s="3">
        <v>9.9629270625736319E-3</v>
      </c>
      <c r="H68" s="1">
        <v>123.64086451923077</v>
      </c>
      <c r="I68" s="3">
        <v>0.88848842984053322</v>
      </c>
      <c r="J68" s="3">
        <v>8.9659290745124562E-3</v>
      </c>
      <c r="K68" s="3">
        <v>-8.3693468950488389E-2</v>
      </c>
      <c r="L68" s="3">
        <v>1.0066387001765964E-2</v>
      </c>
      <c r="N68" s="1">
        <v>133.39582664285714</v>
      </c>
      <c r="O68" s="3">
        <v>0.86453820815053961</v>
      </c>
      <c r="P68" s="3">
        <v>6.9717422640210866E-3</v>
      </c>
      <c r="Q68" s="3">
        <v>-0.11421234028866642</v>
      </c>
      <c r="R68" s="3">
        <v>6.3873921815561369E-3</v>
      </c>
      <c r="T68" s="1">
        <v>132.1293321346154</v>
      </c>
      <c r="U68" s="3">
        <v>0.86252214020468065</v>
      </c>
      <c r="V68" s="3">
        <v>7.6349453457576506E-3</v>
      </c>
      <c r="W68" s="3">
        <v>-0.13167535940511677</v>
      </c>
      <c r="X68" s="3">
        <v>8.6354307707317245E-3</v>
      </c>
    </row>
    <row r="69" spans="2:24" x14ac:dyDescent="0.2">
      <c r="B69" s="1">
        <v>139.34532984230771</v>
      </c>
      <c r="C69" s="3">
        <v>0.88651431622099719</v>
      </c>
      <c r="D69" s="3">
        <v>8.0051371530370907E-3</v>
      </c>
      <c r="E69" s="3">
        <v>-8.3733806636555538E-2</v>
      </c>
      <c r="F69" s="3">
        <v>7.7280744217447057E-3</v>
      </c>
      <c r="H69" s="1">
        <v>123.64086451923077</v>
      </c>
      <c r="I69" s="3">
        <v>0.88367164594030689</v>
      </c>
      <c r="J69" s="3">
        <v>8.5544391876109464E-3</v>
      </c>
      <c r="K69" s="3">
        <v>-8.6367250664911868E-2</v>
      </c>
      <c r="L69" s="3">
        <v>9.9679263708577753E-3</v>
      </c>
      <c r="N69" s="1">
        <v>133.39582664285714</v>
      </c>
      <c r="O69" s="3">
        <v>0.86241799834081079</v>
      </c>
      <c r="P69" s="3">
        <v>1.0051133030944672E-2</v>
      </c>
      <c r="Q69" s="3">
        <v>-0.10766710376827947</v>
      </c>
      <c r="R69" s="3">
        <v>7.7160921017276566E-3</v>
      </c>
      <c r="T69" s="1">
        <v>132.1293321346154</v>
      </c>
      <c r="U69" s="3">
        <v>0.85317932497482429</v>
      </c>
      <c r="V69" s="3">
        <v>8.8357720022764034E-3</v>
      </c>
      <c r="W69" s="3">
        <v>-0.12778903296590721</v>
      </c>
      <c r="X69" s="3">
        <v>7.9531207489622301E-3</v>
      </c>
    </row>
    <row r="70" spans="2:24" x14ac:dyDescent="0.2">
      <c r="B70" s="1">
        <v>139.34532984230771</v>
      </c>
      <c r="C70" s="3">
        <v>0.89180728358400907</v>
      </c>
      <c r="D70" s="3">
        <v>9.0882439352128058E-3</v>
      </c>
      <c r="E70" s="3">
        <v>-7.5326502360868172E-2</v>
      </c>
      <c r="F70" s="3">
        <v>7.5473958573135727E-3</v>
      </c>
      <c r="H70" s="1">
        <v>134.42086451923078</v>
      </c>
      <c r="I70" s="3">
        <v>0.8714975993404025</v>
      </c>
      <c r="J70" s="3">
        <v>6.2518172039108923E-3</v>
      </c>
      <c r="K70" s="3">
        <v>-9.5789875877990024E-2</v>
      </c>
      <c r="L70" s="3">
        <v>5.2356315037062886E-3</v>
      </c>
      <c r="N70" s="1">
        <v>133.39582664285714</v>
      </c>
      <c r="O70" s="3">
        <v>0.8631163094646892</v>
      </c>
      <c r="P70" s="3">
        <v>8.8305947515854369E-3</v>
      </c>
      <c r="Q70" s="3">
        <v>-0.1123182552182629</v>
      </c>
      <c r="R70" s="3">
        <v>7.1502934447871909E-3</v>
      </c>
      <c r="T70" s="1">
        <v>132.1293321346154</v>
      </c>
      <c r="U70" s="3">
        <v>0.85192327268379453</v>
      </c>
      <c r="V70" s="3">
        <v>9.8687567541128965E-3</v>
      </c>
      <c r="W70" s="3">
        <v>-0.13228328793551003</v>
      </c>
      <c r="X70" s="3">
        <v>1.1186277660792167E-2</v>
      </c>
    </row>
    <row r="71" spans="2:24" x14ac:dyDescent="0.2">
      <c r="B71" s="1">
        <v>139.34532984230771</v>
      </c>
      <c r="C71" s="3">
        <v>0.88933704383002699</v>
      </c>
      <c r="D71" s="3">
        <v>1.057121040418336E-2</v>
      </c>
      <c r="E71" s="3">
        <v>-8.0577687614922122E-2</v>
      </c>
      <c r="F71" s="3">
        <v>9.0919643544786453E-3</v>
      </c>
      <c r="H71" s="1">
        <v>134.42086451923078</v>
      </c>
      <c r="I71" s="3">
        <v>0.86701240049132033</v>
      </c>
      <c r="J71" s="3">
        <v>6.6179192023826704E-3</v>
      </c>
      <c r="K71" s="3">
        <v>-9.5868428788827259E-2</v>
      </c>
      <c r="L71" s="3">
        <v>5.0552960609689668E-3</v>
      </c>
      <c r="N71" s="1">
        <v>133.39582664285714</v>
      </c>
      <c r="O71" s="3">
        <v>0.86180989530978636</v>
      </c>
      <c r="P71" s="3">
        <v>8.0724944677372842E-3</v>
      </c>
      <c r="Q71" s="3">
        <v>-0.10901114514732542</v>
      </c>
      <c r="R71" s="3">
        <v>6.8990223675301689E-3</v>
      </c>
      <c r="T71" s="1">
        <v>136.34933213461539</v>
      </c>
      <c r="U71" s="3">
        <v>0.8669905271856404</v>
      </c>
      <c r="V71" s="3">
        <v>1.6591824117683219E-2</v>
      </c>
      <c r="W71" s="3">
        <v>-0.14073941946076424</v>
      </c>
      <c r="X71" s="3">
        <v>1.0418577998109911E-2</v>
      </c>
    </row>
    <row r="72" spans="2:24" x14ac:dyDescent="0.2">
      <c r="B72" s="1">
        <v>150.12532984230768</v>
      </c>
      <c r="C72" s="3">
        <v>0.8727635092149405</v>
      </c>
      <c r="D72" s="3">
        <v>8.8697423293612205E-3</v>
      </c>
      <c r="E72" s="3">
        <v>-9.299198444782697E-2</v>
      </c>
      <c r="F72" s="3">
        <v>5.3196555503120663E-3</v>
      </c>
      <c r="H72" s="1">
        <v>134.42086451923078</v>
      </c>
      <c r="I72" s="3">
        <v>0.87130518083675934</v>
      </c>
      <c r="J72" s="3">
        <v>7.8324904422755141E-3</v>
      </c>
      <c r="K72" s="3">
        <v>-9.3007047710216451E-2</v>
      </c>
      <c r="L72" s="3">
        <v>5.5568021552142638E-3</v>
      </c>
      <c r="N72" s="1">
        <v>137.61582664285714</v>
      </c>
      <c r="O72" s="3">
        <v>0.87402155178423702</v>
      </c>
      <c r="P72" s="3">
        <v>8.0387918801204574E-3</v>
      </c>
      <c r="Q72" s="3">
        <v>-0.12246323717517338</v>
      </c>
      <c r="R72" s="3">
        <v>8.3486749006455238E-3</v>
      </c>
      <c r="T72" s="1">
        <v>136.34933213461539</v>
      </c>
      <c r="U72" s="3">
        <v>0.8678926677418537</v>
      </c>
      <c r="V72" s="3">
        <v>9.4472975103809618E-3</v>
      </c>
      <c r="W72" s="3">
        <v>-0.14052923587814162</v>
      </c>
      <c r="X72" s="3">
        <v>1.0874002356110368E-2</v>
      </c>
    </row>
    <row r="73" spans="2:24" x14ac:dyDescent="0.2">
      <c r="B73" s="1">
        <v>150.12532984230768</v>
      </c>
      <c r="C73" s="3">
        <v>0.87425626082765362</v>
      </c>
      <c r="D73" s="3">
        <v>7.3346995004754988E-3</v>
      </c>
      <c r="E73" s="3">
        <v>-9.0182815077803E-2</v>
      </c>
      <c r="F73" s="3">
        <v>4.4489393294099202E-3</v>
      </c>
      <c r="H73" s="1">
        <v>134.42086451923078</v>
      </c>
      <c r="I73" s="3">
        <v>0.86975284606385472</v>
      </c>
      <c r="J73" s="3">
        <v>8.1332474234373699E-3</v>
      </c>
      <c r="K73" s="3">
        <v>-9.1856084945389604E-2</v>
      </c>
      <c r="L73" s="3">
        <v>5.2184362455593887E-3</v>
      </c>
      <c r="N73" s="1">
        <v>137.61582664285714</v>
      </c>
      <c r="O73" s="3">
        <v>0.87594585529088786</v>
      </c>
      <c r="P73" s="3">
        <v>8.5701645903082345E-3</v>
      </c>
      <c r="Q73" s="3">
        <v>-0.11553470163208972</v>
      </c>
      <c r="R73" s="3">
        <v>9.5573359056419418E-3</v>
      </c>
      <c r="T73" s="1">
        <v>147.1293321346154</v>
      </c>
      <c r="U73" s="3">
        <v>0.8448181150447619</v>
      </c>
      <c r="V73" s="3">
        <v>6.5205650967265182E-3</v>
      </c>
      <c r="W73" s="3">
        <v>-0.15425331293258765</v>
      </c>
      <c r="X73" s="3">
        <v>8.0484481964326147E-3</v>
      </c>
    </row>
    <row r="74" spans="2:24" x14ac:dyDescent="0.2">
      <c r="B74" s="1">
        <v>150.12532984230768</v>
      </c>
      <c r="C74" s="3">
        <v>0.88050774113618324</v>
      </c>
      <c r="D74" s="3">
        <v>8.8541367169910849E-3</v>
      </c>
      <c r="E74" s="3">
        <v>-8.5144317042345527E-2</v>
      </c>
      <c r="F74" s="3">
        <v>3.8935357065577438E-3</v>
      </c>
      <c r="H74" s="1">
        <v>138.64086451923077</v>
      </c>
      <c r="I74" s="3">
        <v>0.87488986131893098</v>
      </c>
      <c r="J74" s="3">
        <v>1.0118375352434468E-2</v>
      </c>
      <c r="K74" s="3">
        <v>-0.10216811932066468</v>
      </c>
      <c r="L74" s="3">
        <v>1.0419745703826318E-2</v>
      </c>
      <c r="N74" s="1">
        <v>137.61582664285714</v>
      </c>
      <c r="O74" s="3">
        <v>0.87084084845870813</v>
      </c>
      <c r="P74" s="3">
        <v>9.0257353176434411E-3</v>
      </c>
      <c r="Q74" s="3">
        <v>-0.11869728529962893</v>
      </c>
      <c r="R74" s="3">
        <v>1.0762444570441005E-2</v>
      </c>
      <c r="T74" s="1">
        <v>147.1293321346154</v>
      </c>
      <c r="U74" s="3">
        <v>0.85229876987888287</v>
      </c>
      <c r="V74" s="3">
        <v>7.7815383056437561E-3</v>
      </c>
      <c r="W74" s="3">
        <v>-0.15291434086630898</v>
      </c>
      <c r="X74" s="3">
        <v>7.0216226165392996E-3</v>
      </c>
    </row>
    <row r="75" spans="2:24" x14ac:dyDescent="0.2">
      <c r="B75" s="1">
        <v>150.12532984230768</v>
      </c>
      <c r="C75" s="3">
        <v>0.87983484638506548</v>
      </c>
      <c r="D75" s="3">
        <v>7.1615665053493364E-3</v>
      </c>
      <c r="E75" s="3">
        <v>-8.9247219626488211E-2</v>
      </c>
      <c r="F75" s="3">
        <v>4.5486640335155766E-3</v>
      </c>
      <c r="H75" s="1">
        <v>138.64086451923077</v>
      </c>
      <c r="I75" s="3">
        <v>0.88149530567361833</v>
      </c>
      <c r="J75" s="3">
        <v>1.0136693015367494E-2</v>
      </c>
      <c r="K75" s="3">
        <v>-9.9116840703117215E-2</v>
      </c>
      <c r="L75" s="3">
        <v>9.6513026764583117E-3</v>
      </c>
      <c r="N75" s="1">
        <v>137.61582664285714</v>
      </c>
      <c r="O75" s="3">
        <v>0.87178854035262909</v>
      </c>
      <c r="P75" s="3">
        <v>8.2287898634889074E-3</v>
      </c>
      <c r="Q75" s="3">
        <v>-0.11625970544759953</v>
      </c>
      <c r="R75" s="3">
        <v>9.8626544765073598E-3</v>
      </c>
      <c r="T75" s="1">
        <v>147.1293321346154</v>
      </c>
      <c r="U75" s="3">
        <v>0.85086637238918172</v>
      </c>
      <c r="V75" s="3">
        <v>8.2596456699444327E-3</v>
      </c>
      <c r="W75" s="3">
        <v>-0.15495837302021642</v>
      </c>
      <c r="X75" s="3">
        <v>6.7384540372679531E-3</v>
      </c>
    </row>
    <row r="76" spans="2:24" x14ac:dyDescent="0.2">
      <c r="B76" s="1">
        <v>154.34532984230771</v>
      </c>
      <c r="C76" s="3">
        <v>0.88432092607830715</v>
      </c>
      <c r="D76" s="3">
        <v>7.8675224376005218E-3</v>
      </c>
      <c r="E76" s="3">
        <v>-8.6235263045373253E-2</v>
      </c>
      <c r="F76" s="3">
        <v>7.5649284239234504E-3</v>
      </c>
      <c r="H76" s="1">
        <v>138.64086451923077</v>
      </c>
      <c r="I76" s="3">
        <v>0.87477189240994546</v>
      </c>
      <c r="J76" s="3">
        <v>9.9588408804419729E-3</v>
      </c>
      <c r="K76" s="3">
        <v>-0.10353666680086589</v>
      </c>
      <c r="L76" s="3">
        <v>9.7985482505813133E-3</v>
      </c>
      <c r="N76" s="1">
        <v>148.39582664285714</v>
      </c>
      <c r="O76" s="3">
        <v>0.85840306900012908</v>
      </c>
      <c r="P76" s="3">
        <v>8.9124651997709459E-3</v>
      </c>
      <c r="Q76" s="3">
        <v>-0.13235577276916399</v>
      </c>
      <c r="R76" s="3">
        <v>5.6249262247703375E-3</v>
      </c>
      <c r="T76" s="1">
        <v>147.1293321346154</v>
      </c>
      <c r="U76" s="3">
        <v>0.84821371246397848</v>
      </c>
      <c r="V76" s="3">
        <v>7.758246772886326E-3</v>
      </c>
      <c r="W76" s="3">
        <v>-0.15670085520077123</v>
      </c>
      <c r="X76" s="3">
        <v>8.2990920979281561E-3</v>
      </c>
    </row>
    <row r="77" spans="2:24" x14ac:dyDescent="0.2">
      <c r="B77" s="1">
        <v>154.34532984230771</v>
      </c>
      <c r="C77" s="3">
        <v>0.88024753814931167</v>
      </c>
      <c r="D77" s="3">
        <v>8.7257365818013931E-3</v>
      </c>
      <c r="E77" s="3">
        <v>-9.4809806981983824E-2</v>
      </c>
      <c r="F77" s="3">
        <v>7.8448002546499061E-3</v>
      </c>
      <c r="H77" s="1">
        <v>138.64086451923077</v>
      </c>
      <c r="I77" s="3">
        <v>0.87855242388441612</v>
      </c>
      <c r="J77" s="3">
        <v>9.5259204609746736E-3</v>
      </c>
      <c r="K77" s="3">
        <v>-0.10758124476674875</v>
      </c>
      <c r="L77" s="3">
        <v>9.8523566617295492E-3</v>
      </c>
      <c r="N77" s="1">
        <v>148.39582664285714</v>
      </c>
      <c r="O77" s="3">
        <v>0.85567562297510025</v>
      </c>
      <c r="P77" s="3">
        <v>7.2324015701922435E-3</v>
      </c>
      <c r="Q77" s="3">
        <v>-0.13290249100366713</v>
      </c>
      <c r="R77" s="3">
        <v>5.1825840931087382E-3</v>
      </c>
      <c r="T77" s="1">
        <v>151.34933213461539</v>
      </c>
      <c r="U77" s="3">
        <v>0.87230915678815224</v>
      </c>
      <c r="V77" s="3">
        <v>9.8414153077211429E-3</v>
      </c>
      <c r="W77" s="3">
        <v>-0.1651579860155204</v>
      </c>
      <c r="X77" s="3">
        <v>8.9253817885873478E-3</v>
      </c>
    </row>
    <row r="78" spans="2:24" x14ac:dyDescent="0.2">
      <c r="B78" s="1">
        <v>154.34532984230771</v>
      </c>
      <c r="C78" s="3">
        <v>0.88738969539924062</v>
      </c>
      <c r="D78" s="3">
        <v>9.8011736905170618E-3</v>
      </c>
      <c r="E78" s="3">
        <v>-8.8886268668687179E-2</v>
      </c>
      <c r="F78" s="3">
        <v>7.9202596701387629E-3</v>
      </c>
      <c r="H78" s="1">
        <v>149.42086451923078</v>
      </c>
      <c r="I78" s="3">
        <v>0.86639613099388724</v>
      </c>
      <c r="J78" s="3">
        <v>7.1400096322319813E-3</v>
      </c>
      <c r="K78" s="3">
        <v>-0.11297212818592461</v>
      </c>
      <c r="L78" s="3">
        <v>4.0526773859333237E-3</v>
      </c>
      <c r="N78" s="1">
        <v>148.39582664285714</v>
      </c>
      <c r="O78" s="3">
        <v>0.85626609401947129</v>
      </c>
      <c r="P78" s="3">
        <v>9.2256395971297873E-3</v>
      </c>
      <c r="Q78" s="3">
        <v>-0.12675546475646929</v>
      </c>
      <c r="R78" s="3">
        <v>5.7360902871316519E-3</v>
      </c>
      <c r="T78" s="1">
        <v>151.34933213461539</v>
      </c>
      <c r="U78" s="3">
        <v>0.86219381880230905</v>
      </c>
      <c r="V78" s="3">
        <v>8.3158602684975449E-3</v>
      </c>
      <c r="W78" s="3">
        <v>-0.16301548778030728</v>
      </c>
      <c r="X78" s="3">
        <v>9.2447309087001356E-3</v>
      </c>
    </row>
    <row r="79" spans="2:24" x14ac:dyDescent="0.2">
      <c r="B79" s="1">
        <v>154.34532984230771</v>
      </c>
      <c r="C79" s="3">
        <v>0.88079190406730279</v>
      </c>
      <c r="D79" s="3">
        <v>9.6639211325933103E-3</v>
      </c>
      <c r="E79" s="3">
        <v>-9.3035782485401286E-2</v>
      </c>
      <c r="F79" s="3">
        <v>8.6073505417340584E-3</v>
      </c>
      <c r="H79" s="1">
        <v>149.42086451923078</v>
      </c>
      <c r="I79" s="3">
        <v>0.86591566129560138</v>
      </c>
      <c r="J79" s="3">
        <v>9.5620391577180257E-3</v>
      </c>
      <c r="K79" s="3">
        <v>-0.10764788829598426</v>
      </c>
      <c r="L79" s="3">
        <v>5.71002947970766E-3</v>
      </c>
      <c r="N79" s="1">
        <v>148.39582664285714</v>
      </c>
      <c r="O79" s="3">
        <v>0.85242004497769108</v>
      </c>
      <c r="P79" s="3">
        <v>9.4180699094297011E-3</v>
      </c>
      <c r="Q79" s="3">
        <v>-0.12888412431917734</v>
      </c>
      <c r="R79" s="3">
        <v>8.5141265981154065E-3</v>
      </c>
      <c r="T79" s="1">
        <v>162.12933213461537</v>
      </c>
      <c r="U79" s="3">
        <v>0.84009474683865215</v>
      </c>
      <c r="V79" s="3">
        <v>7.1475362203751005E-3</v>
      </c>
      <c r="W79" s="3">
        <v>-0.17010489657890598</v>
      </c>
      <c r="X79" s="3">
        <v>8.5043928755822919E-3</v>
      </c>
    </row>
    <row r="80" spans="2:24" x14ac:dyDescent="0.2">
      <c r="B80" s="1">
        <v>165.12532984230768</v>
      </c>
      <c r="C80" s="3">
        <v>0.87212042315296912</v>
      </c>
      <c r="D80" s="3">
        <v>5.1257514849362765E-3</v>
      </c>
      <c r="E80" s="3">
        <v>-0.10617374327789449</v>
      </c>
      <c r="F80" s="3">
        <v>4.621769021648345E-3</v>
      </c>
      <c r="H80" s="1">
        <v>149.42086451923078</v>
      </c>
      <c r="I80" s="3">
        <v>0.86184475454993759</v>
      </c>
      <c r="J80" s="3">
        <v>6.8702035587071943E-3</v>
      </c>
      <c r="K80" s="3">
        <v>-0.11530440874794064</v>
      </c>
      <c r="L80" s="3">
        <v>5.3151792652405957E-3</v>
      </c>
      <c r="N80" s="1">
        <v>152.61582664285714</v>
      </c>
      <c r="O80" s="3">
        <v>0.87235191620964547</v>
      </c>
      <c r="P80" s="3">
        <v>8.0945448045707333E-3</v>
      </c>
      <c r="Q80" s="3">
        <v>-0.14337266888231509</v>
      </c>
      <c r="R80" s="3">
        <v>5.7650565125955937E-3</v>
      </c>
      <c r="T80" s="1">
        <v>162.12933213461537</v>
      </c>
      <c r="U80" s="3">
        <v>0.85209867034916442</v>
      </c>
      <c r="V80" s="3">
        <v>1.1064599742603582E-2</v>
      </c>
      <c r="W80" s="3">
        <v>-0.17485954319290845</v>
      </c>
      <c r="X80" s="3">
        <v>6.2782560150146625E-3</v>
      </c>
    </row>
    <row r="81" spans="2:24" x14ac:dyDescent="0.2">
      <c r="B81" s="1">
        <v>165.12532984230768</v>
      </c>
      <c r="C81" s="3">
        <v>0.87353236348043661</v>
      </c>
      <c r="D81" s="3">
        <v>5.5124275334103136E-3</v>
      </c>
      <c r="E81" s="3">
        <v>-0.10231410329362745</v>
      </c>
      <c r="F81" s="3">
        <v>3.9003638107911508E-3</v>
      </c>
      <c r="H81" s="1">
        <v>149.42086451923078</v>
      </c>
      <c r="I81" s="3">
        <v>0.86271860004492928</v>
      </c>
      <c r="J81" s="3">
        <v>8.984329806685008E-3</v>
      </c>
      <c r="K81" s="3">
        <v>-0.11176104078607882</v>
      </c>
      <c r="L81" s="3">
        <v>5.8454174130819405E-3</v>
      </c>
      <c r="N81" s="1">
        <v>152.61582664285714</v>
      </c>
      <c r="O81" s="3">
        <v>0.86879183115541569</v>
      </c>
      <c r="P81" s="3">
        <v>9.554205146646351E-3</v>
      </c>
      <c r="Q81" s="3">
        <v>-0.13540503311440805</v>
      </c>
      <c r="R81" s="3">
        <v>9.6811306997431016E-3</v>
      </c>
      <c r="T81" s="1">
        <v>162.12933213461537</v>
      </c>
      <c r="U81" s="3">
        <v>0.83646831795704146</v>
      </c>
      <c r="V81" s="3">
        <v>9.3747482874702512E-3</v>
      </c>
      <c r="W81" s="3">
        <v>-0.17274769182859562</v>
      </c>
      <c r="X81" s="3">
        <v>7.224960983044486E-3</v>
      </c>
    </row>
    <row r="82" spans="2:24" x14ac:dyDescent="0.2">
      <c r="B82" s="1">
        <v>165.12532984230768</v>
      </c>
      <c r="C82" s="3">
        <v>0.87800354758732402</v>
      </c>
      <c r="D82" s="3">
        <v>7.1597617944410691E-3</v>
      </c>
      <c r="E82" s="3">
        <v>-0.10003026634110648</v>
      </c>
      <c r="F82" s="3">
        <v>4.6959813651553948E-3</v>
      </c>
      <c r="H82" s="1">
        <v>153.64086451923077</v>
      </c>
      <c r="I82" s="3">
        <v>0.87564651607452404</v>
      </c>
      <c r="J82" s="3">
        <v>1.0458158489605662E-2</v>
      </c>
      <c r="K82" s="3">
        <v>-0.12148832773235904</v>
      </c>
      <c r="L82" s="3">
        <v>9.363951868990663E-3</v>
      </c>
      <c r="N82" s="1">
        <v>152.61582664285714</v>
      </c>
      <c r="O82" s="3">
        <v>0.86311155359844549</v>
      </c>
      <c r="P82" s="3">
        <v>8.7716188125543052E-3</v>
      </c>
      <c r="Q82" s="3">
        <v>-0.13684853666712682</v>
      </c>
      <c r="R82" s="3">
        <v>9.1480608276415451E-3</v>
      </c>
      <c r="T82" s="1">
        <v>162.12933213461537</v>
      </c>
      <c r="U82" s="3">
        <v>0.84287505729432599</v>
      </c>
      <c r="V82" s="3">
        <v>1.0222127900718357E-2</v>
      </c>
      <c r="W82" s="3">
        <v>-0.17994577107635337</v>
      </c>
      <c r="X82" s="3">
        <v>9.4510960336333105E-3</v>
      </c>
    </row>
    <row r="83" spans="2:24" x14ac:dyDescent="0.2">
      <c r="B83" s="1">
        <v>165.12532984230768</v>
      </c>
      <c r="C83" s="3">
        <v>0.87653435452692807</v>
      </c>
      <c r="D83" s="3">
        <v>6.901279523660704E-3</v>
      </c>
      <c r="E83" s="3">
        <v>-0.10109067067675402</v>
      </c>
      <c r="F83" s="3">
        <v>6.5562750697910335E-3</v>
      </c>
      <c r="H83" s="1">
        <v>153.64086451923077</v>
      </c>
      <c r="I83" s="3">
        <v>0.86287558447069046</v>
      </c>
      <c r="J83" s="3">
        <v>1.0510805907021739E-2</v>
      </c>
      <c r="K83" s="3">
        <v>-0.11990942199603975</v>
      </c>
      <c r="L83" s="3">
        <v>9.5401831393963615E-3</v>
      </c>
      <c r="N83" s="1">
        <v>152.61582664285714</v>
      </c>
      <c r="O83" s="3">
        <v>0.86336222051791101</v>
      </c>
      <c r="P83" s="3">
        <v>8.0630191382064075E-3</v>
      </c>
      <c r="Q83" s="3">
        <v>-0.13544911501683096</v>
      </c>
      <c r="R83" s="3">
        <v>9.7780105113238064E-3</v>
      </c>
      <c r="T83" s="1">
        <v>166.34933213461539</v>
      </c>
      <c r="U83" s="3">
        <v>0.86703174994529808</v>
      </c>
      <c r="V83" s="3">
        <v>1.3304024465608043E-2</v>
      </c>
      <c r="W83" s="3">
        <v>-0.18041234398539838</v>
      </c>
      <c r="X83" s="3">
        <v>9.5649608686655379E-3</v>
      </c>
    </row>
    <row r="84" spans="2:24" x14ac:dyDescent="0.2">
      <c r="B84" s="1">
        <v>169.34532984230771</v>
      </c>
      <c r="C84" s="3">
        <v>0.87608453145432763</v>
      </c>
      <c r="D84" s="3">
        <v>9.9611471711992181E-3</v>
      </c>
      <c r="E84" s="3">
        <v>-0.10690391520938718</v>
      </c>
      <c r="F84" s="3">
        <v>9.9754166764859636E-3</v>
      </c>
      <c r="H84" s="1">
        <v>153.64086451923077</v>
      </c>
      <c r="I84" s="3">
        <v>0.87648333845624038</v>
      </c>
      <c r="J84" s="3">
        <v>1.1801399822176784E-2</v>
      </c>
      <c r="K84" s="3">
        <v>-0.11439192620865234</v>
      </c>
      <c r="L84" s="3">
        <v>8.7594392306345557E-3</v>
      </c>
      <c r="N84" s="1">
        <v>163.39582664285714</v>
      </c>
      <c r="O84" s="3">
        <v>0.85079303714228371</v>
      </c>
      <c r="P84" s="3">
        <v>4.4396425294069642E-3</v>
      </c>
      <c r="Q84" s="3">
        <v>-0.14807246887062078</v>
      </c>
      <c r="R84" s="3">
        <v>3.8264451463568814E-3</v>
      </c>
      <c r="T84" s="1">
        <v>166.34933213461539</v>
      </c>
      <c r="U84" s="3">
        <v>0.85919608878128895</v>
      </c>
      <c r="V84" s="3">
        <v>7.4892794146965078E-3</v>
      </c>
      <c r="W84" s="3">
        <v>-0.18703744257700752</v>
      </c>
      <c r="X84" s="3">
        <v>8.8608412076200613E-3</v>
      </c>
    </row>
    <row r="85" spans="2:24" x14ac:dyDescent="0.2">
      <c r="B85" s="1">
        <v>169.34532984230771</v>
      </c>
      <c r="C85" s="3">
        <v>0.87824244829142528</v>
      </c>
      <c r="D85" s="3">
        <v>1.2233048569333261E-2</v>
      </c>
      <c r="E85" s="3">
        <v>-0.10658380990472255</v>
      </c>
      <c r="F85" s="3">
        <v>1.0854466365528434E-2</v>
      </c>
      <c r="H85" s="1">
        <v>153.64086451923077</v>
      </c>
      <c r="I85" s="3">
        <v>0.87982568102388981</v>
      </c>
      <c r="J85" s="3">
        <v>9.1054021683406143E-3</v>
      </c>
      <c r="K85" s="3">
        <v>-0.1213560458460127</v>
      </c>
      <c r="L85" s="3">
        <v>8.9883635666163156E-3</v>
      </c>
      <c r="N85" s="1">
        <v>163.39582664285714</v>
      </c>
      <c r="O85" s="3">
        <v>0.84893014657685628</v>
      </c>
      <c r="P85" s="3">
        <v>7.1477873351272264E-3</v>
      </c>
      <c r="Q85" s="3">
        <v>-0.15218768536723795</v>
      </c>
      <c r="R85" s="3">
        <v>7.5391276975316701E-3</v>
      </c>
      <c r="T85" s="1">
        <v>177.12933213461537</v>
      </c>
      <c r="U85" s="3">
        <v>0.8379725945311356</v>
      </c>
      <c r="V85" s="3">
        <v>8.7542656733025394E-3</v>
      </c>
      <c r="W85" s="3">
        <v>-0.20026428295719201</v>
      </c>
      <c r="X85" s="3">
        <v>9.4006540130865523E-3</v>
      </c>
    </row>
    <row r="86" spans="2:24" x14ac:dyDescent="0.2">
      <c r="B86" s="1">
        <v>169.34532984230771</v>
      </c>
      <c r="C86" s="3">
        <v>0.88629194482760476</v>
      </c>
      <c r="D86" s="3">
        <v>8.2118154185237165E-3</v>
      </c>
      <c r="E86" s="3">
        <v>-0.10423759970939833</v>
      </c>
      <c r="F86" s="3">
        <v>7.2626671468979734E-3</v>
      </c>
      <c r="H86" s="1">
        <v>164.42086451923078</v>
      </c>
      <c r="I86" s="3">
        <v>0.85630018979252132</v>
      </c>
      <c r="J86" s="3">
        <v>9.4421673939236988E-3</v>
      </c>
      <c r="K86" s="3">
        <v>-0.12806118200065605</v>
      </c>
      <c r="L86" s="3">
        <v>4.7678170124153306E-3</v>
      </c>
      <c r="N86" s="1">
        <v>163.39582664285714</v>
      </c>
      <c r="O86" s="3">
        <v>0.8492149985258185</v>
      </c>
      <c r="P86" s="3">
        <v>8.9652018374031459E-3</v>
      </c>
      <c r="Q86" s="3">
        <v>-0.14817228515542888</v>
      </c>
      <c r="R86" s="3">
        <v>6.5215660503074565E-3</v>
      </c>
      <c r="T86" s="1">
        <v>177.12933213461537</v>
      </c>
      <c r="U86" s="3">
        <v>0.84378631994652387</v>
      </c>
      <c r="V86" s="3">
        <v>1.0364331405543699E-2</v>
      </c>
      <c r="W86" s="3">
        <v>-0.19887238233181834</v>
      </c>
      <c r="X86" s="3">
        <v>8.0705307403914402E-3</v>
      </c>
    </row>
    <row r="87" spans="2:24" x14ac:dyDescent="0.2">
      <c r="B87" s="1">
        <v>169.34532984230771</v>
      </c>
      <c r="C87" s="3">
        <v>0.8766132492577472</v>
      </c>
      <c r="D87" s="3">
        <v>8.692984647306886E-3</v>
      </c>
      <c r="E87" s="3">
        <v>-0.10493473753737939</v>
      </c>
      <c r="F87" s="3">
        <v>8.7560825828681237E-3</v>
      </c>
      <c r="H87" s="1">
        <v>164.42086451923078</v>
      </c>
      <c r="I87" s="3">
        <v>0.86168918788707793</v>
      </c>
      <c r="J87" s="3">
        <v>8.9740263919957774E-3</v>
      </c>
      <c r="K87" s="3">
        <v>-0.12824728639543065</v>
      </c>
      <c r="L87" s="3">
        <v>6.7588069943673029E-3</v>
      </c>
      <c r="N87" s="1">
        <v>163.39582664285714</v>
      </c>
      <c r="O87" s="3">
        <v>0.84334509704667782</v>
      </c>
      <c r="P87" s="3">
        <v>1.0916683328464355E-2</v>
      </c>
      <c r="Q87" s="3">
        <v>-0.14521857219266929</v>
      </c>
      <c r="R87" s="3">
        <v>8.2719169031746434E-3</v>
      </c>
      <c r="T87" s="1">
        <v>177.12933213461537</v>
      </c>
      <c r="U87" s="3">
        <v>0.83178521424890206</v>
      </c>
      <c r="V87" s="3">
        <v>1.0734053905792374E-2</v>
      </c>
      <c r="W87" s="3">
        <v>-0.19066458373144374</v>
      </c>
      <c r="X87" s="3">
        <v>1.2639463623426895E-2</v>
      </c>
    </row>
    <row r="88" spans="2:24" x14ac:dyDescent="0.2">
      <c r="B88" s="1">
        <v>180.12532984230768</v>
      </c>
      <c r="C88" s="3">
        <v>0.86647779827140325</v>
      </c>
      <c r="D88" s="3">
        <v>7.3045695974324788E-3</v>
      </c>
      <c r="E88" s="3">
        <v>-0.10865196822590298</v>
      </c>
      <c r="F88" s="3">
        <v>4.8279960180522058E-3</v>
      </c>
      <c r="H88" s="1">
        <v>164.42086451923078</v>
      </c>
      <c r="I88" s="3">
        <v>0.85339615105333233</v>
      </c>
      <c r="J88" s="3">
        <v>8.303805805771022E-3</v>
      </c>
      <c r="K88" s="3">
        <v>-0.12959772720576454</v>
      </c>
      <c r="L88" s="3">
        <v>6.4034218833882561E-3</v>
      </c>
      <c r="N88" s="1">
        <v>167.61582664285714</v>
      </c>
      <c r="O88" s="3">
        <v>0.86195974583809709</v>
      </c>
      <c r="P88" s="3">
        <v>1.0005929000545517E-2</v>
      </c>
      <c r="Q88" s="3">
        <v>-0.16007975164568247</v>
      </c>
      <c r="R88" s="3">
        <v>9.9730028532655172E-3</v>
      </c>
      <c r="T88" s="1">
        <v>177.12933213461537</v>
      </c>
      <c r="U88" s="3">
        <v>0.8352286774785761</v>
      </c>
      <c r="V88" s="3">
        <v>9.289254978010298E-3</v>
      </c>
      <c r="W88" s="3">
        <v>-0.20412290262732422</v>
      </c>
      <c r="X88" s="3">
        <v>1.0735854156547984E-2</v>
      </c>
    </row>
    <row r="89" spans="2:24" x14ac:dyDescent="0.2">
      <c r="B89" s="1">
        <v>180.12532984230768</v>
      </c>
      <c r="C89" s="3">
        <v>0.87228978591479633</v>
      </c>
      <c r="D89" s="3">
        <v>5.5616381054173518E-3</v>
      </c>
      <c r="E89" s="3">
        <v>-0.11190521939814142</v>
      </c>
      <c r="F89" s="3">
        <v>4.3712127006370876E-3</v>
      </c>
      <c r="H89" s="1">
        <v>164.42086451923078</v>
      </c>
      <c r="I89" s="3">
        <v>0.85949120024602987</v>
      </c>
      <c r="J89" s="3">
        <v>1.0803697440098152E-2</v>
      </c>
      <c r="K89" s="3">
        <v>-0.12634448915860602</v>
      </c>
      <c r="L89" s="3">
        <v>7.7698422324734093E-3</v>
      </c>
      <c r="N89" s="1">
        <v>167.61582664285714</v>
      </c>
      <c r="O89" s="3">
        <v>0.86590571432087249</v>
      </c>
      <c r="P89" s="3">
        <v>1.1008241059499074E-2</v>
      </c>
      <c r="Q89" s="3">
        <v>-0.15881379663647055</v>
      </c>
      <c r="R89" s="3">
        <v>8.5957321864309124E-3</v>
      </c>
      <c r="T89" s="1">
        <v>181.34933213461539</v>
      </c>
      <c r="U89" s="3">
        <v>0.85859924648325847</v>
      </c>
      <c r="V89" s="3">
        <v>1.5730237412852604E-2</v>
      </c>
      <c r="W89" s="3">
        <v>-0.21347455052582912</v>
      </c>
      <c r="X89" s="3">
        <v>1.2273411590893119E-2</v>
      </c>
    </row>
    <row r="90" spans="2:24" x14ac:dyDescent="0.2">
      <c r="B90" s="1">
        <v>180.12532984230768</v>
      </c>
      <c r="C90" s="3">
        <v>0.87074761153695812</v>
      </c>
      <c r="D90" s="3">
        <v>4.5876458607675488E-3</v>
      </c>
      <c r="E90" s="3">
        <v>-0.10890600253945931</v>
      </c>
      <c r="F90" s="3">
        <v>4.4870653451845105E-3</v>
      </c>
      <c r="H90" s="1">
        <v>168.64086451923077</v>
      </c>
      <c r="I90" s="3">
        <v>0.86761702403753349</v>
      </c>
      <c r="J90" s="3">
        <v>8.5812187085184208E-3</v>
      </c>
      <c r="K90" s="3">
        <v>-0.13628176285387086</v>
      </c>
      <c r="L90" s="3">
        <v>8.0199820722274655E-3</v>
      </c>
      <c r="N90" s="1">
        <v>167.61582664285714</v>
      </c>
      <c r="O90" s="3">
        <v>0.85690430870392353</v>
      </c>
      <c r="P90" s="3">
        <v>1.0425393597210248E-2</v>
      </c>
      <c r="Q90" s="3">
        <v>-0.15074445716651166</v>
      </c>
      <c r="R90" s="3">
        <v>9.1301745195585676E-3</v>
      </c>
      <c r="T90" s="1">
        <v>181.34933213461539</v>
      </c>
      <c r="U90" s="3">
        <v>0.85551061663904959</v>
      </c>
      <c r="V90" s="3">
        <v>1.4224010660672561E-2</v>
      </c>
      <c r="W90" s="3">
        <v>-0.20824174744971746</v>
      </c>
      <c r="X90" s="3">
        <v>1.0776603704936804E-2</v>
      </c>
    </row>
    <row r="91" spans="2:24" x14ac:dyDescent="0.2">
      <c r="B91" s="1">
        <v>180.12532984230768</v>
      </c>
      <c r="C91" s="3">
        <v>0.86525454099857535</v>
      </c>
      <c r="D91" s="3">
        <v>6.3002618259300584E-3</v>
      </c>
      <c r="E91" s="3">
        <v>-0.11968068258017925</v>
      </c>
      <c r="F91" s="3">
        <v>6.1812978126683073E-3</v>
      </c>
      <c r="H91" s="1">
        <v>168.64086451923077</v>
      </c>
      <c r="I91" s="3">
        <v>0.86824644190867617</v>
      </c>
      <c r="J91" s="3">
        <v>1.033857101813534E-2</v>
      </c>
      <c r="K91" s="3">
        <v>-0.13940494590117777</v>
      </c>
      <c r="L91" s="3">
        <v>1.0945334004940183E-2</v>
      </c>
      <c r="N91" s="1">
        <v>167.61582664285714</v>
      </c>
      <c r="O91" s="3">
        <v>0.86103050936247416</v>
      </c>
      <c r="P91" s="3">
        <v>9.0109236757112288E-3</v>
      </c>
      <c r="Q91" s="3">
        <v>-0.15861310861522984</v>
      </c>
      <c r="R91" s="3">
        <v>9.7846683693497485E-3</v>
      </c>
      <c r="T91" s="1">
        <v>181.34933213461539</v>
      </c>
      <c r="U91" s="3">
        <v>0.85077411797916469</v>
      </c>
      <c r="V91" s="3">
        <v>9.8825452751546694E-3</v>
      </c>
      <c r="W91" s="3">
        <v>-0.21536764311295462</v>
      </c>
      <c r="X91" s="3">
        <v>1.1217059660775139E-2</v>
      </c>
    </row>
    <row r="92" spans="2:24" x14ac:dyDescent="0.2">
      <c r="B92" s="1">
        <v>180.12532984230768</v>
      </c>
      <c r="C92" s="3">
        <v>0.87632323281726254</v>
      </c>
      <c r="D92" s="3">
        <v>8.0002213772232527E-3</v>
      </c>
      <c r="E92" s="3">
        <v>-0.11165269115056205</v>
      </c>
      <c r="F92" s="3">
        <v>5.3762195315222592E-3</v>
      </c>
      <c r="H92" s="1">
        <v>168.64086451923077</v>
      </c>
      <c r="I92" s="3">
        <v>0.86337773428943987</v>
      </c>
      <c r="J92" s="3">
        <v>1.2020885643444952E-2</v>
      </c>
      <c r="K92" s="3">
        <v>-0.13286630224785792</v>
      </c>
      <c r="L92" s="3">
        <v>1.1353110948044778E-2</v>
      </c>
      <c r="N92" s="1">
        <v>167.61582664285714</v>
      </c>
      <c r="O92" s="3">
        <v>0.85586976627076994</v>
      </c>
      <c r="P92" s="3">
        <v>1.0524046324150049E-2</v>
      </c>
      <c r="Q92" s="3">
        <v>-0.15927306712765293</v>
      </c>
      <c r="R92" s="3">
        <v>1.0644027100968196E-2</v>
      </c>
      <c r="T92" s="1">
        <v>192.12933213461537</v>
      </c>
      <c r="U92" s="3">
        <v>0.83658610251822918</v>
      </c>
      <c r="V92" s="3">
        <v>1.140104825260831E-2</v>
      </c>
      <c r="W92" s="3">
        <v>-0.22165495076144992</v>
      </c>
      <c r="X92" s="3">
        <v>9.7699767670436314E-3</v>
      </c>
    </row>
    <row r="93" spans="2:24" x14ac:dyDescent="0.2">
      <c r="B93" s="1">
        <v>184.34532984230771</v>
      </c>
      <c r="C93" s="3">
        <v>0.87300750124592252</v>
      </c>
      <c r="D93" s="3">
        <v>1.0580739795365638E-2</v>
      </c>
      <c r="E93" s="3">
        <v>-0.12128355178614389</v>
      </c>
      <c r="F93" s="3">
        <v>1.0801697287117306E-2</v>
      </c>
      <c r="H93" s="1">
        <v>168.64086451923077</v>
      </c>
      <c r="I93" s="3">
        <v>0.86246498034738228</v>
      </c>
      <c r="J93" s="3">
        <v>1.0294033653140588E-2</v>
      </c>
      <c r="K93" s="3">
        <v>-0.13625555650375754</v>
      </c>
      <c r="L93" s="3">
        <v>9.3488756005241109E-3</v>
      </c>
      <c r="N93" s="1">
        <v>178.39582664285714</v>
      </c>
      <c r="O93" s="3">
        <v>0.84130908510598557</v>
      </c>
      <c r="P93" s="3">
        <v>7.653348206162691E-3</v>
      </c>
      <c r="Q93" s="3">
        <v>-0.17341245053560853</v>
      </c>
      <c r="R93" s="3">
        <v>9.4533090655713331E-3</v>
      </c>
      <c r="T93" s="1">
        <v>192.12933213461537</v>
      </c>
      <c r="U93" s="3">
        <v>0.83343156865902202</v>
      </c>
      <c r="V93" s="3">
        <v>9.5840163852665746E-3</v>
      </c>
      <c r="W93" s="3">
        <v>-0.21724391785050257</v>
      </c>
      <c r="X93" s="3">
        <v>1.2455618023315964E-2</v>
      </c>
    </row>
    <row r="94" spans="2:24" x14ac:dyDescent="0.2">
      <c r="B94" s="1">
        <v>184.34532984230771</v>
      </c>
      <c r="C94" s="3">
        <v>0.87600081920070783</v>
      </c>
      <c r="D94" s="3">
        <v>1.0953025084226093E-2</v>
      </c>
      <c r="E94" s="3">
        <v>-0.11429839772349662</v>
      </c>
      <c r="F94" s="3">
        <v>9.7798628706493498E-3</v>
      </c>
      <c r="H94" s="1">
        <v>168.64086451923077</v>
      </c>
      <c r="I94" s="3">
        <v>0.87007296381472521</v>
      </c>
      <c r="J94" s="3">
        <v>1.0681258422222785E-2</v>
      </c>
      <c r="K94" s="3">
        <v>-0.13099055786560393</v>
      </c>
      <c r="L94" s="3">
        <v>8.9659599533466038E-3</v>
      </c>
      <c r="N94" s="1">
        <v>178.39582664285714</v>
      </c>
      <c r="O94" s="3">
        <v>0.84735198701626402</v>
      </c>
      <c r="P94" s="3">
        <v>8.4404701447343879E-3</v>
      </c>
      <c r="Q94" s="3">
        <v>-0.1656823070572043</v>
      </c>
      <c r="R94" s="3">
        <v>8.7260325240245476E-3</v>
      </c>
      <c r="T94" s="1">
        <v>192.12933213461537</v>
      </c>
      <c r="U94" s="3">
        <v>0.82574666381283535</v>
      </c>
      <c r="V94" s="3">
        <v>7.6943460313789215E-3</v>
      </c>
      <c r="W94" s="3">
        <v>-0.224232173471581</v>
      </c>
      <c r="X94" s="3">
        <v>9.6089040436499497E-3</v>
      </c>
    </row>
    <row r="95" spans="2:24" x14ac:dyDescent="0.2">
      <c r="B95" s="1">
        <v>184.34532984230771</v>
      </c>
      <c r="C95" s="3">
        <v>0.87912636550667034</v>
      </c>
      <c r="D95" s="3">
        <v>1.0850944905021215E-2</v>
      </c>
      <c r="E95" s="3">
        <v>-0.11200659853760983</v>
      </c>
      <c r="F95" s="3">
        <v>9.0019764826681538E-3</v>
      </c>
      <c r="H95" s="1">
        <v>179.42086451923078</v>
      </c>
      <c r="I95" s="3">
        <v>0.85029874391722704</v>
      </c>
      <c r="J95" s="3">
        <v>1.1595897736940653E-2</v>
      </c>
      <c r="K95" s="3">
        <v>-0.1445373726774232</v>
      </c>
      <c r="L95" s="3">
        <v>7.4144482776473293E-3</v>
      </c>
      <c r="N95" s="1">
        <v>178.39582664285714</v>
      </c>
      <c r="O95" s="3">
        <v>0.83696664436728063</v>
      </c>
      <c r="P95" s="3">
        <v>1.0969352511639469E-2</v>
      </c>
      <c r="Q95" s="3">
        <v>-0.16703592134291192</v>
      </c>
      <c r="R95" s="3">
        <v>8.9642476733613561E-3</v>
      </c>
      <c r="T95" s="1">
        <v>196.34933213461539</v>
      </c>
      <c r="U95" s="3">
        <v>0.84790918947397464</v>
      </c>
      <c r="V95" s="3">
        <v>1.1633104303246199E-2</v>
      </c>
      <c r="W95" s="3">
        <v>-0.24094688225769284</v>
      </c>
      <c r="X95" s="3">
        <v>1.4401209145547635E-2</v>
      </c>
    </row>
    <row r="96" spans="2:24" x14ac:dyDescent="0.2">
      <c r="B96" s="1">
        <v>184.34532984230771</v>
      </c>
      <c r="C96" s="3">
        <v>0.87059556489697709</v>
      </c>
      <c r="D96" s="3">
        <v>1.0293016602381267E-2</v>
      </c>
      <c r="E96" s="3">
        <v>-0.11876982976733803</v>
      </c>
      <c r="F96" s="3">
        <v>1.0627011573514743E-2</v>
      </c>
      <c r="H96" s="1">
        <v>179.42086451923078</v>
      </c>
      <c r="I96" s="3">
        <v>0.8535375266380838</v>
      </c>
      <c r="J96" s="3">
        <v>8.2931485032790523E-3</v>
      </c>
      <c r="K96" s="3">
        <v>-0.14552101634889728</v>
      </c>
      <c r="L96" s="3">
        <v>6.5008090645330557E-3</v>
      </c>
      <c r="N96" s="1">
        <v>178.39582664285714</v>
      </c>
      <c r="O96" s="3">
        <v>0.84074900136650266</v>
      </c>
      <c r="P96" s="3">
        <v>1.142545174168965E-2</v>
      </c>
      <c r="Q96" s="3">
        <v>-0.16417789097842089</v>
      </c>
      <c r="R96" s="3">
        <v>1.1272108930384765E-2</v>
      </c>
      <c r="T96" s="1">
        <v>196.34933213461539</v>
      </c>
      <c r="U96" s="3">
        <v>0.8445902857944092</v>
      </c>
      <c r="V96" s="3">
        <v>1.0918046224793433E-2</v>
      </c>
      <c r="W96" s="3">
        <v>-0.23040618708710017</v>
      </c>
      <c r="X96" s="3">
        <v>1.3241184213691606E-2</v>
      </c>
    </row>
    <row r="97" spans="2:24" x14ac:dyDescent="0.2">
      <c r="B97" s="1">
        <v>195.12532984230768</v>
      </c>
      <c r="C97" s="3">
        <v>0.86636063716995115</v>
      </c>
      <c r="D97" s="3">
        <v>6.1341417762573684E-3</v>
      </c>
      <c r="E97" s="3">
        <v>-0.124967316359178</v>
      </c>
      <c r="F97" s="3">
        <v>9.8173010386831804E-3</v>
      </c>
      <c r="H97" s="1">
        <v>179.42086451923078</v>
      </c>
      <c r="I97" s="3">
        <v>0.85369762517224945</v>
      </c>
      <c r="J97" s="3">
        <v>1.1851417323927433E-2</v>
      </c>
      <c r="K97" s="3">
        <v>-0.13877908160452279</v>
      </c>
      <c r="L97" s="3">
        <v>7.7941397810889403E-3</v>
      </c>
      <c r="N97" s="1">
        <v>182.61582664285714</v>
      </c>
      <c r="O97" s="3">
        <v>0.85296894876471241</v>
      </c>
      <c r="P97" s="3">
        <v>1.1005080247444711E-2</v>
      </c>
      <c r="Q97" s="3">
        <v>-0.18151197582187789</v>
      </c>
      <c r="R97" s="3">
        <v>8.3506806819127095E-3</v>
      </c>
      <c r="T97" s="1">
        <v>196.34933213461539</v>
      </c>
      <c r="U97" s="3">
        <v>0.8570695406538531</v>
      </c>
      <c r="V97" s="3">
        <v>1.5850106186761272E-2</v>
      </c>
      <c r="W97" s="3">
        <v>-0.23089293608468431</v>
      </c>
      <c r="X97" s="3">
        <v>1.1817015932623824E-2</v>
      </c>
    </row>
    <row r="98" spans="2:24" x14ac:dyDescent="0.2">
      <c r="B98" s="1">
        <v>195.12532984230768</v>
      </c>
      <c r="C98" s="3">
        <v>0.86324135841999627</v>
      </c>
      <c r="D98" s="3">
        <v>8.1951934345301271E-3</v>
      </c>
      <c r="E98" s="3">
        <v>-0.12713535178359811</v>
      </c>
      <c r="F98" s="3">
        <v>9.3133980092180244E-3</v>
      </c>
      <c r="H98" s="1">
        <v>179.42086451923078</v>
      </c>
      <c r="I98" s="3">
        <v>0.85787194333149419</v>
      </c>
      <c r="J98" s="3">
        <v>7.8034904350888544E-3</v>
      </c>
      <c r="K98" s="3">
        <v>-0.14236917489808693</v>
      </c>
      <c r="L98" s="3">
        <v>7.4304598700025131E-3</v>
      </c>
      <c r="N98" s="1">
        <v>182.61582664285714</v>
      </c>
      <c r="O98" s="3">
        <v>0.8532380180342779</v>
      </c>
      <c r="P98" s="3">
        <v>1.3201560508325825E-2</v>
      </c>
      <c r="Q98" s="3">
        <v>-0.17877876880076446</v>
      </c>
      <c r="R98" s="3">
        <v>1.0767709224263535E-2</v>
      </c>
      <c r="T98" s="1">
        <v>207.12933213461537</v>
      </c>
      <c r="U98" s="3">
        <v>0.8380027247655556</v>
      </c>
      <c r="V98" s="3">
        <v>1.0756988117227789E-2</v>
      </c>
      <c r="W98" s="3">
        <v>-0.24283451630918296</v>
      </c>
      <c r="X98" s="3">
        <v>8.329355007974831E-3</v>
      </c>
    </row>
    <row r="99" spans="2:24" x14ac:dyDescent="0.2">
      <c r="B99" s="1">
        <v>195.12532984230768</v>
      </c>
      <c r="C99" s="3">
        <v>0.86621397261909816</v>
      </c>
      <c r="D99" s="3">
        <v>7.1487841347488831E-3</v>
      </c>
      <c r="E99" s="3">
        <v>-0.12547207984350112</v>
      </c>
      <c r="F99" s="3">
        <v>6.5510841533362963E-3</v>
      </c>
      <c r="H99" s="1">
        <v>179.42086451923078</v>
      </c>
      <c r="I99" s="3">
        <v>0.85354239998017933</v>
      </c>
      <c r="J99" s="3">
        <v>9.0445492909904234E-3</v>
      </c>
      <c r="K99" s="3">
        <v>-0.14310214030781085</v>
      </c>
      <c r="L99" s="3">
        <v>7.071244543360492E-3</v>
      </c>
      <c r="N99" s="1">
        <v>182.61582664285714</v>
      </c>
      <c r="O99" s="3">
        <v>0.85720035444508536</v>
      </c>
      <c r="P99" s="3">
        <v>1.1341021713656634E-2</v>
      </c>
      <c r="Q99" s="3">
        <v>-0.17663847325387597</v>
      </c>
      <c r="R99" s="3">
        <v>1.0744679596205139E-2</v>
      </c>
      <c r="T99" s="1">
        <v>207.12933213461537</v>
      </c>
      <c r="U99" s="3">
        <v>0.81421744870029411</v>
      </c>
      <c r="V99" s="3">
        <v>1.1838742583559264E-2</v>
      </c>
      <c r="W99" s="3">
        <v>-0.24678799159247067</v>
      </c>
      <c r="X99" s="3">
        <v>9.0371601849297978E-3</v>
      </c>
    </row>
    <row r="100" spans="2:24" x14ac:dyDescent="0.2">
      <c r="B100" s="1">
        <v>199.34532984230771</v>
      </c>
      <c r="C100" s="3">
        <v>0.86214727205653718</v>
      </c>
      <c r="D100" s="3">
        <v>1.9312072585282704E-2</v>
      </c>
      <c r="E100" s="3">
        <v>-0.13057743740705466</v>
      </c>
      <c r="F100" s="3">
        <v>1.5328449242924208E-2</v>
      </c>
      <c r="H100" s="1">
        <v>183.64086451923077</v>
      </c>
      <c r="I100" s="3">
        <v>0.86082173060974965</v>
      </c>
      <c r="J100" s="3">
        <v>8.3472453424779658E-3</v>
      </c>
      <c r="K100" s="3">
        <v>-0.15093773795429172</v>
      </c>
      <c r="L100" s="3">
        <v>1.2584017926463584E-2</v>
      </c>
      <c r="N100" s="1">
        <v>182.61582664285714</v>
      </c>
      <c r="O100" s="3">
        <v>0.84621405406790673</v>
      </c>
      <c r="P100" s="3">
        <v>1.0939154338258613E-2</v>
      </c>
      <c r="Q100" s="3">
        <v>-0.17965060138985456</v>
      </c>
      <c r="R100" s="3">
        <v>1.4584252509749505E-2</v>
      </c>
      <c r="T100" s="1">
        <v>207.12933213461537</v>
      </c>
      <c r="U100" s="3">
        <v>0.81643950389021558</v>
      </c>
      <c r="V100" s="3">
        <v>8.7582065108409296E-3</v>
      </c>
      <c r="W100" s="3">
        <v>-0.25191821060981978</v>
      </c>
      <c r="X100" s="3">
        <v>9.8795695359983476E-3</v>
      </c>
    </row>
    <row r="101" spans="2:24" x14ac:dyDescent="0.2">
      <c r="B101" s="1">
        <v>199.34532984230771</v>
      </c>
      <c r="C101" s="3">
        <v>0.8698189325186142</v>
      </c>
      <c r="D101" s="3">
        <v>1.6304892471497228E-2</v>
      </c>
      <c r="E101" s="3">
        <v>-0.13536190475674853</v>
      </c>
      <c r="F101" s="3">
        <v>1.1160208578257676E-2</v>
      </c>
      <c r="H101" s="1">
        <v>183.64086451923077</v>
      </c>
      <c r="I101" s="3">
        <v>0.85911638505427057</v>
      </c>
      <c r="J101" s="3">
        <v>1.140173107767538E-2</v>
      </c>
      <c r="K101" s="3">
        <v>-0.15309022623813937</v>
      </c>
      <c r="L101" s="3">
        <v>1.0763204233683783E-2</v>
      </c>
      <c r="N101" s="1">
        <v>193.39582664285714</v>
      </c>
      <c r="O101" s="3">
        <v>0.8350049899008487</v>
      </c>
      <c r="P101" s="3">
        <v>9.3182973604760862E-3</v>
      </c>
      <c r="Q101" s="3">
        <v>-0.19179548053608639</v>
      </c>
      <c r="R101" s="3">
        <v>1.0257329397339922E-2</v>
      </c>
      <c r="T101" s="1">
        <v>211.34933213461539</v>
      </c>
      <c r="U101" s="3">
        <v>0.85535130204073817</v>
      </c>
      <c r="V101" s="3">
        <v>1.4629142309745127E-2</v>
      </c>
      <c r="W101" s="3">
        <v>-0.24473183438943702</v>
      </c>
      <c r="X101" s="3">
        <v>1.7181906894082284E-2</v>
      </c>
    </row>
    <row r="102" spans="2:24" x14ac:dyDescent="0.2">
      <c r="B102" s="1">
        <v>210.12532984230768</v>
      </c>
      <c r="C102" s="3">
        <v>0.85359023360778064</v>
      </c>
      <c r="D102" s="3">
        <v>8.1751565056111808E-3</v>
      </c>
      <c r="E102" s="3">
        <v>-0.14708572940358722</v>
      </c>
      <c r="F102" s="3">
        <v>9.2639219889203064E-3</v>
      </c>
      <c r="H102" s="1">
        <v>183.64086451923077</v>
      </c>
      <c r="I102" s="3">
        <v>0.86450538415331013</v>
      </c>
      <c r="J102" s="3">
        <v>1.0175895652443409E-2</v>
      </c>
      <c r="K102" s="3">
        <v>-0.14824061459637058</v>
      </c>
      <c r="L102" s="3">
        <v>1.1146895983427049E-2</v>
      </c>
      <c r="N102" s="1">
        <v>193.39582664285714</v>
      </c>
      <c r="O102" s="3">
        <v>0.84160205478781425</v>
      </c>
      <c r="P102" s="3">
        <v>1.0012411683657367E-2</v>
      </c>
      <c r="Q102" s="3">
        <v>-0.18974939444710603</v>
      </c>
      <c r="R102" s="3">
        <v>8.603671735486108E-3</v>
      </c>
      <c r="T102" s="1">
        <v>211.34933213461539</v>
      </c>
      <c r="U102" s="3">
        <v>0.84639981732571057</v>
      </c>
      <c r="V102" s="3">
        <v>1.073119265788937E-2</v>
      </c>
      <c r="W102" s="3">
        <v>-0.25791806139576057</v>
      </c>
      <c r="X102" s="3">
        <v>1.3606809792092018E-2</v>
      </c>
    </row>
    <row r="103" spans="2:24" x14ac:dyDescent="0.2">
      <c r="B103" s="1">
        <v>210.12532984230768</v>
      </c>
      <c r="C103" s="3">
        <v>0.85852079894462263</v>
      </c>
      <c r="D103" s="3">
        <v>1.0941153944079294E-2</v>
      </c>
      <c r="E103" s="3">
        <v>-0.13708842016270842</v>
      </c>
      <c r="F103" s="3">
        <v>1.0832112157394899E-2</v>
      </c>
      <c r="H103" s="1">
        <v>183.64086451923077</v>
      </c>
      <c r="I103" s="3">
        <v>0.86612917548288693</v>
      </c>
      <c r="J103" s="3">
        <v>9.1434995494493118E-3</v>
      </c>
      <c r="K103" s="3">
        <v>-0.15190579995916126</v>
      </c>
      <c r="L103" s="3">
        <v>1.1257917474269782E-2</v>
      </c>
      <c r="N103" s="1">
        <v>193.39582664285714</v>
      </c>
      <c r="O103" s="3">
        <v>0.83784131020046404</v>
      </c>
      <c r="P103" s="3">
        <v>9.5933743489016367E-3</v>
      </c>
      <c r="Q103" s="3">
        <v>-0.19069654571440656</v>
      </c>
      <c r="R103" s="3">
        <v>9.9357056177830569E-3</v>
      </c>
      <c r="T103" s="1">
        <v>211.34933213461539</v>
      </c>
      <c r="U103" s="3">
        <v>0.83443102775218192</v>
      </c>
      <c r="V103" s="3">
        <v>7.9221014848409009E-3</v>
      </c>
      <c r="W103" s="3">
        <v>-0.26333830743363079</v>
      </c>
      <c r="X103" s="3">
        <v>1.4652930772575864E-2</v>
      </c>
    </row>
    <row r="104" spans="2:24" x14ac:dyDescent="0.2">
      <c r="B104" s="1">
        <v>210.12532984230768</v>
      </c>
      <c r="C104" s="3">
        <v>0.86234096467689914</v>
      </c>
      <c r="D104" s="3">
        <v>6.1448277803557759E-3</v>
      </c>
      <c r="E104" s="3">
        <v>-0.13410810553843583</v>
      </c>
      <c r="F104" s="3">
        <v>4.9260527594054259E-3</v>
      </c>
      <c r="H104" s="1">
        <v>194.42086451923078</v>
      </c>
      <c r="I104" s="3">
        <v>0.84219545882537938</v>
      </c>
      <c r="J104" s="3">
        <v>8.3729171264704909E-3</v>
      </c>
      <c r="K104" s="3">
        <v>-0.16418602864756415</v>
      </c>
      <c r="L104" s="3">
        <v>7.7458109498081511E-3</v>
      </c>
      <c r="N104" s="1">
        <v>193.39582664285714</v>
      </c>
      <c r="O104" s="3">
        <v>0.83933916684197651</v>
      </c>
      <c r="P104" s="3">
        <v>9.2966424275996891E-3</v>
      </c>
      <c r="Q104" s="3">
        <v>-0.18621482305449966</v>
      </c>
      <c r="R104" s="3">
        <v>9.4134115915365888E-3</v>
      </c>
      <c r="T104" s="1">
        <v>222.1293321346154</v>
      </c>
      <c r="U104" s="3">
        <v>0.8241824372467379</v>
      </c>
      <c r="V104" s="3">
        <v>1.5462955492040334E-2</v>
      </c>
      <c r="W104" s="3">
        <v>-0.26899802132901957</v>
      </c>
      <c r="X104" s="3">
        <v>2.190509434265717E-2</v>
      </c>
    </row>
    <row r="105" spans="2:24" x14ac:dyDescent="0.2">
      <c r="B105" s="1">
        <v>225.12532984230768</v>
      </c>
      <c r="C105" s="3">
        <v>0.85787095969879235</v>
      </c>
      <c r="D105" s="3">
        <v>9.0342116007356577E-3</v>
      </c>
      <c r="E105" s="3">
        <v>-0.15166236184692461</v>
      </c>
      <c r="F105" s="3">
        <v>7.4846858026345053E-3</v>
      </c>
      <c r="H105" s="1">
        <v>194.42086451923078</v>
      </c>
      <c r="I105" s="3">
        <v>0.84454155889948113</v>
      </c>
      <c r="J105" s="3">
        <v>7.5399682240515856E-3</v>
      </c>
      <c r="K105" s="3">
        <v>-0.16272997233235467</v>
      </c>
      <c r="L105" s="3">
        <v>1.0901358162403712E-2</v>
      </c>
      <c r="N105" s="1">
        <v>197.61582664285714</v>
      </c>
      <c r="O105" s="3">
        <v>0.85266824511807182</v>
      </c>
      <c r="P105" s="3">
        <v>1.6478958147364036E-2</v>
      </c>
      <c r="Q105" s="3">
        <v>-0.19453400000617072</v>
      </c>
      <c r="R105" s="3">
        <v>1.1236098499227168E-2</v>
      </c>
      <c r="T105" s="1">
        <v>222.1293321346154</v>
      </c>
      <c r="U105" s="3">
        <v>0.82178464341408308</v>
      </c>
      <c r="V105" s="3">
        <v>1.2640236727125928E-2</v>
      </c>
      <c r="W105" s="3">
        <v>-0.26089059750209975</v>
      </c>
      <c r="X105" s="3">
        <v>1.2058199318563742E-2</v>
      </c>
    </row>
    <row r="106" spans="2:24" x14ac:dyDescent="0.2">
      <c r="B106" s="1">
        <v>229.34532984230771</v>
      </c>
      <c r="C106" s="3">
        <v>0.86601841512314759</v>
      </c>
      <c r="D106" s="3">
        <v>1.4776851729017104E-2</v>
      </c>
      <c r="E106" s="3">
        <v>-0.16970121511357023</v>
      </c>
      <c r="F106" s="3">
        <v>2.0054106286579245E-2</v>
      </c>
      <c r="H106" s="1">
        <v>194.42086451923078</v>
      </c>
      <c r="I106" s="3">
        <v>0.84582395328319071</v>
      </c>
      <c r="J106" s="3">
        <v>1.0496340478624737E-2</v>
      </c>
      <c r="K106" s="3">
        <v>-0.15823903449437404</v>
      </c>
      <c r="L106" s="3">
        <v>9.5433630563142215E-3</v>
      </c>
      <c r="N106" s="1">
        <v>197.61582664285714</v>
      </c>
      <c r="O106" s="3">
        <v>0.84859646981014136</v>
      </c>
      <c r="P106" s="3">
        <v>1.3147953740521391E-2</v>
      </c>
      <c r="Q106" s="3">
        <v>-0.19969225110348238</v>
      </c>
      <c r="R106" s="3">
        <v>1.1564609411574306E-2</v>
      </c>
      <c r="T106" s="1">
        <v>222.1293321346154</v>
      </c>
      <c r="U106" s="3">
        <v>0.81367683045305417</v>
      </c>
      <c r="V106" s="3">
        <v>1.1359327576908055E-2</v>
      </c>
      <c r="W106" s="3">
        <v>-0.2702767414146155</v>
      </c>
      <c r="X106" s="3">
        <v>1.3668345379112276E-2</v>
      </c>
    </row>
    <row r="107" spans="2:24" x14ac:dyDescent="0.2">
      <c r="B107" s="1">
        <v>229.34532984230771</v>
      </c>
      <c r="C107" s="3">
        <v>0.85924989125305828</v>
      </c>
      <c r="D107" s="3">
        <v>1.9646277576027112E-2</v>
      </c>
      <c r="E107" s="3">
        <v>-0.16462650918140689</v>
      </c>
      <c r="F107" s="3">
        <v>1.6477479385482944E-2</v>
      </c>
      <c r="H107" s="1">
        <v>194.42086451923078</v>
      </c>
      <c r="I107" s="3">
        <v>0.85410063424691862</v>
      </c>
      <c r="J107" s="3">
        <v>8.9181587653130775E-3</v>
      </c>
      <c r="K107" s="3">
        <v>-0.15923861300120301</v>
      </c>
      <c r="L107" s="3">
        <v>7.1182240292605265E-3</v>
      </c>
      <c r="N107" s="1">
        <v>197.61582664285714</v>
      </c>
      <c r="O107" s="3">
        <v>0.85027844491044624</v>
      </c>
      <c r="P107" s="3">
        <v>9.7894796927284668E-3</v>
      </c>
      <c r="Q107" s="3">
        <v>-0.20041313843833627</v>
      </c>
      <c r="R107" s="3">
        <v>1.1891388647247571E-2</v>
      </c>
      <c r="T107" s="1">
        <v>222.1293321346154</v>
      </c>
      <c r="U107" s="3">
        <v>0.81250582242133096</v>
      </c>
      <c r="V107" s="3">
        <v>1.0424731099340433E-2</v>
      </c>
      <c r="W107" s="3">
        <v>-0.28200406352059287</v>
      </c>
      <c r="X107" s="3">
        <v>1.2927640298016069E-2</v>
      </c>
    </row>
    <row r="108" spans="2:24" x14ac:dyDescent="0.2">
      <c r="B108" s="1">
        <v>274.34532984230771</v>
      </c>
      <c r="C108" s="3">
        <v>0.79345508732342251</v>
      </c>
      <c r="D108" s="3">
        <v>2.3225333884806985E-2</v>
      </c>
      <c r="E108" s="3">
        <v>-0.3229751606515528</v>
      </c>
      <c r="F108" s="3">
        <v>2.7252063628406577E-2</v>
      </c>
      <c r="H108" s="1">
        <v>198.64086451923077</v>
      </c>
      <c r="I108" s="3">
        <v>0.85598992219687364</v>
      </c>
      <c r="J108" s="3">
        <v>1.3931813546609538E-2</v>
      </c>
      <c r="K108" s="3">
        <v>-0.17167625317596513</v>
      </c>
      <c r="L108" s="3">
        <v>1.4085347596453293E-2</v>
      </c>
      <c r="N108" s="1">
        <v>197.61582664285714</v>
      </c>
      <c r="O108" s="3">
        <v>0.84909540434981801</v>
      </c>
      <c r="P108" s="3">
        <v>1.2964147431785101E-2</v>
      </c>
      <c r="Q108" s="3">
        <v>-0.20369484728197804</v>
      </c>
      <c r="R108" s="3">
        <v>1.2541584523428405E-2</v>
      </c>
      <c r="T108" s="1">
        <v>226.34933213461539</v>
      </c>
      <c r="U108" s="3">
        <v>0.84310844598121604</v>
      </c>
      <c r="V108" s="3">
        <v>1.0978985662786015E-2</v>
      </c>
      <c r="W108" s="3">
        <v>-0.28488203536011214</v>
      </c>
      <c r="X108" s="3">
        <v>1.1964912837069372E-2</v>
      </c>
    </row>
    <row r="109" spans="2:24" x14ac:dyDescent="0.2">
      <c r="B109" s="1">
        <v>274.34532984230771</v>
      </c>
      <c r="C109" s="3">
        <v>0.796712653084927</v>
      </c>
      <c r="D109" s="3">
        <v>2.5995094376227688E-2</v>
      </c>
      <c r="E109" s="3">
        <v>-0.3211881497846315</v>
      </c>
      <c r="F109" s="3">
        <v>2.5511956959884778E-2</v>
      </c>
      <c r="H109" s="1">
        <v>198.64086451923077</v>
      </c>
      <c r="I109" s="3">
        <v>0.86586696129893259</v>
      </c>
      <c r="J109" s="3">
        <v>1.0543630140755125E-2</v>
      </c>
      <c r="K109" s="3">
        <v>-0.16424195795815796</v>
      </c>
      <c r="L109" s="3">
        <v>9.4171372596554091E-3</v>
      </c>
      <c r="N109" s="1">
        <v>208.39582664285714</v>
      </c>
      <c r="O109" s="3">
        <v>0.83861776089732809</v>
      </c>
      <c r="P109" s="3">
        <v>9.036744052190385E-3</v>
      </c>
      <c r="Q109" s="3">
        <v>-0.21346922225795537</v>
      </c>
      <c r="R109" s="3">
        <v>6.4360538864688304E-3</v>
      </c>
      <c r="T109" s="1">
        <v>226.34933213461539</v>
      </c>
      <c r="U109" s="3">
        <v>0.84390053428861844</v>
      </c>
      <c r="V109" s="3">
        <v>1.3133345690063384E-2</v>
      </c>
      <c r="W109" s="3">
        <v>-0.27725426825187155</v>
      </c>
      <c r="X109" s="3">
        <v>1.2217539864877502E-2</v>
      </c>
    </row>
    <row r="110" spans="2:24" x14ac:dyDescent="0.2">
      <c r="B110" s="1">
        <v>274.34532984230771</v>
      </c>
      <c r="C110" s="3">
        <v>0.79931687764616233</v>
      </c>
      <c r="D110" s="3">
        <v>2.3225217834101371E-2</v>
      </c>
      <c r="E110" s="3">
        <v>-0.32431441864249289</v>
      </c>
      <c r="F110" s="3">
        <v>2.824264489869149E-2</v>
      </c>
      <c r="H110" s="1">
        <v>198.64086451923077</v>
      </c>
      <c r="I110" s="3">
        <v>0.85424371178126424</v>
      </c>
      <c r="J110" s="3">
        <v>1.0206867045062106E-2</v>
      </c>
      <c r="K110" s="3">
        <v>-0.17474224661461923</v>
      </c>
      <c r="L110" s="3">
        <v>1.1572916738128436E-2</v>
      </c>
      <c r="N110" s="1">
        <v>208.39582664285714</v>
      </c>
      <c r="O110" s="3">
        <v>0.82734545546262417</v>
      </c>
      <c r="P110" s="3">
        <v>8.077881462755605E-3</v>
      </c>
      <c r="Q110" s="3">
        <v>-0.21324310692754617</v>
      </c>
      <c r="R110" s="3">
        <v>1.0454789060301586E-2</v>
      </c>
      <c r="T110" s="1">
        <v>226.34933213461539</v>
      </c>
      <c r="U110" s="3">
        <v>0.82183466078232592</v>
      </c>
      <c r="V110" s="3">
        <v>1.2236069510704183E-2</v>
      </c>
      <c r="W110" s="3">
        <v>-0.28510684930233809</v>
      </c>
      <c r="X110" s="3">
        <v>1.5648508901606208E-2</v>
      </c>
    </row>
    <row r="111" spans="2:24" x14ac:dyDescent="0.2">
      <c r="B111" s="1">
        <v>274.34532984230771</v>
      </c>
      <c r="C111" s="3">
        <v>0.79612539648480307</v>
      </c>
      <c r="D111" s="3">
        <v>2.1630082247623368E-2</v>
      </c>
      <c r="E111" s="3">
        <v>-0.31978493988420592</v>
      </c>
      <c r="F111" s="3">
        <v>2.6934270292342813E-2</v>
      </c>
      <c r="H111" s="1">
        <v>198.64086451923077</v>
      </c>
      <c r="I111" s="3">
        <v>0.85340304538402545</v>
      </c>
      <c r="J111" s="3">
        <v>1.0546652483713658E-2</v>
      </c>
      <c r="K111" s="3">
        <v>-0.16990971948162376</v>
      </c>
      <c r="L111" s="3">
        <v>1.2057671353169364E-2</v>
      </c>
      <c r="N111" s="1">
        <v>208.39582664285714</v>
      </c>
      <c r="O111" s="3">
        <v>0.83530405485765302</v>
      </c>
      <c r="P111" s="3">
        <v>1.0672222607685074E-2</v>
      </c>
      <c r="Q111" s="3">
        <v>-0.20928007738195967</v>
      </c>
      <c r="R111" s="3">
        <v>9.3940741525538086E-3</v>
      </c>
      <c r="T111" s="1">
        <v>237.1293321346154</v>
      </c>
      <c r="U111" s="3">
        <v>0.80557623134994893</v>
      </c>
      <c r="V111" s="3">
        <v>6.8099870259043368E-3</v>
      </c>
      <c r="W111" s="3">
        <v>-0.29321402320003798</v>
      </c>
      <c r="X111" s="3">
        <v>7.5799085534349756E-3</v>
      </c>
    </row>
    <row r="112" spans="2:24" x14ac:dyDescent="0.2">
      <c r="B112" s="1">
        <v>289.34532984230771</v>
      </c>
      <c r="C112" s="3">
        <v>0.85341189408202467</v>
      </c>
      <c r="D112" s="3">
        <v>2.4626518063903948E-2</v>
      </c>
      <c r="E112" s="3">
        <v>-0.23378562940404349</v>
      </c>
      <c r="F112" s="3">
        <v>2.3723461031371615E-2</v>
      </c>
      <c r="H112" s="1">
        <v>209.42086451923078</v>
      </c>
      <c r="I112" s="3">
        <v>0.84735115315564802</v>
      </c>
      <c r="J112" s="3">
        <v>5.9036866047869757E-3</v>
      </c>
      <c r="K112" s="3">
        <v>-0.17839926884976029</v>
      </c>
      <c r="L112" s="3">
        <v>6.9124270704574581E-3</v>
      </c>
      <c r="N112" s="1">
        <v>212.61582664285714</v>
      </c>
      <c r="O112" s="3">
        <v>0.84018499995544604</v>
      </c>
      <c r="P112" s="3">
        <v>9.5184312292578687E-3</v>
      </c>
      <c r="Q112" s="3">
        <v>-0.22851362266263056</v>
      </c>
      <c r="R112" s="3">
        <v>1.429286218229822E-2</v>
      </c>
      <c r="T112" s="1">
        <v>237.1293321346154</v>
      </c>
      <c r="U112" s="3">
        <v>0.82785627217517477</v>
      </c>
      <c r="V112" s="3">
        <v>1.6169268067499666E-2</v>
      </c>
      <c r="W112" s="3">
        <v>-0.28899609658213127</v>
      </c>
      <c r="X112" s="3">
        <v>9.7110315370418435E-3</v>
      </c>
    </row>
    <row r="113" spans="2:24" x14ac:dyDescent="0.2">
      <c r="B113" s="1">
        <v>289.34532984230771</v>
      </c>
      <c r="C113" s="3">
        <v>0.84938964602950362</v>
      </c>
      <c r="D113" s="3">
        <v>2.8276825803742803E-2</v>
      </c>
      <c r="E113" s="3">
        <v>-0.23291738033938322</v>
      </c>
      <c r="F113" s="3">
        <v>2.492639339619114E-2</v>
      </c>
      <c r="H113" s="1">
        <v>209.42086451923078</v>
      </c>
      <c r="I113" s="3">
        <v>0.84070681848358164</v>
      </c>
      <c r="J113" s="3">
        <v>9.3359252873503797E-3</v>
      </c>
      <c r="K113" s="3">
        <v>-0.18104022113217458</v>
      </c>
      <c r="L113" s="3">
        <v>1.0936695990936543E-2</v>
      </c>
      <c r="N113" s="1">
        <v>212.61582664285714</v>
      </c>
      <c r="O113" s="3">
        <v>0.84375434493390356</v>
      </c>
      <c r="P113" s="3">
        <v>1.7495719327213766E-2</v>
      </c>
      <c r="Q113" s="3">
        <v>-0.21761576655373563</v>
      </c>
      <c r="R113" s="3">
        <v>1.4895817737944787E-2</v>
      </c>
      <c r="T113" s="1">
        <v>237.1293321346154</v>
      </c>
      <c r="U113" s="3">
        <v>0.83127564381194174</v>
      </c>
      <c r="V113" s="3">
        <v>1.0830704777784904E-2</v>
      </c>
      <c r="W113" s="3">
        <v>-0.29710779200343412</v>
      </c>
      <c r="X113" s="3">
        <v>1.1368171089918496E-2</v>
      </c>
    </row>
    <row r="114" spans="2:24" x14ac:dyDescent="0.2">
      <c r="H114" s="1">
        <v>209.42086451923078</v>
      </c>
      <c r="I114" s="3">
        <v>0.84466825002783852</v>
      </c>
      <c r="J114" s="3">
        <v>1.1831505841401451E-2</v>
      </c>
      <c r="K114" s="3">
        <v>-0.17455158408451607</v>
      </c>
      <c r="L114" s="3">
        <v>8.9961188986316786E-3</v>
      </c>
      <c r="N114" s="1">
        <v>212.61582664285714</v>
      </c>
      <c r="O114" s="3">
        <v>0.84934103031632835</v>
      </c>
      <c r="P114" s="3">
        <v>1.4155568747121653E-2</v>
      </c>
      <c r="Q114" s="3">
        <v>-0.21893958090741741</v>
      </c>
      <c r="R114" s="3">
        <v>1.3592288865876351E-2</v>
      </c>
      <c r="T114" s="1">
        <v>237.1293321346154</v>
      </c>
      <c r="U114" s="3">
        <v>0.80498908291877291</v>
      </c>
      <c r="V114" s="3">
        <v>8.3539763724018636E-3</v>
      </c>
      <c r="W114" s="3">
        <v>-0.30832584102363031</v>
      </c>
      <c r="X114" s="3">
        <v>1.1464396669521787E-2</v>
      </c>
    </row>
    <row r="115" spans="2:24" x14ac:dyDescent="0.2">
      <c r="H115" s="1">
        <v>213.64086451923077</v>
      </c>
      <c r="I115" s="3">
        <v>0.85066551440752636</v>
      </c>
      <c r="J115" s="3">
        <v>1.3156397729812362E-2</v>
      </c>
      <c r="K115" s="3">
        <v>-0.19372094232294243</v>
      </c>
      <c r="L115" s="3">
        <v>1.3719035036249038E-2</v>
      </c>
      <c r="N115" s="1">
        <v>212.61582664285714</v>
      </c>
      <c r="O115" s="3">
        <v>0.84263038631871723</v>
      </c>
      <c r="P115" s="3">
        <v>1.190662209627677E-2</v>
      </c>
      <c r="Q115" s="3">
        <v>-0.22613141940875997</v>
      </c>
      <c r="R115" s="3">
        <v>1.2254062304958796E-2</v>
      </c>
      <c r="T115" s="1">
        <v>241.34933213461539</v>
      </c>
      <c r="U115" s="3">
        <v>0.83828399480339166</v>
      </c>
      <c r="V115" s="3">
        <v>1.6825678314035804E-2</v>
      </c>
      <c r="W115" s="3">
        <v>-0.31206366904756128</v>
      </c>
      <c r="X115" s="3">
        <v>1.657594459609427E-2</v>
      </c>
    </row>
    <row r="116" spans="2:24" x14ac:dyDescent="0.2">
      <c r="H116" s="1">
        <v>213.64086451923077</v>
      </c>
      <c r="I116" s="3">
        <v>0.8450133037338784</v>
      </c>
      <c r="J116" s="3">
        <v>1.4076692370558037E-2</v>
      </c>
      <c r="K116" s="3">
        <v>-0.19182303696928862</v>
      </c>
      <c r="L116" s="3">
        <v>1.2876078951354579E-2</v>
      </c>
      <c r="N116" s="1">
        <v>223.39582664285714</v>
      </c>
      <c r="O116" s="3">
        <v>0.82939174011056394</v>
      </c>
      <c r="P116" s="3">
        <v>7.06325847030379E-3</v>
      </c>
      <c r="Q116" s="3">
        <v>-0.24664043339870728</v>
      </c>
      <c r="R116" s="3">
        <v>1.1305349001424317E-2</v>
      </c>
      <c r="T116" s="1">
        <v>241.34933213461539</v>
      </c>
      <c r="U116" s="3">
        <v>0.8242492005824843</v>
      </c>
      <c r="V116" s="3">
        <v>9.6242615602161151E-3</v>
      </c>
      <c r="W116" s="3">
        <v>-0.3169403049672489</v>
      </c>
      <c r="X116" s="3">
        <v>1.4034963515452787E-2</v>
      </c>
    </row>
    <row r="117" spans="2:24" x14ac:dyDescent="0.2">
      <c r="H117" s="1">
        <v>213.64086451923077</v>
      </c>
      <c r="I117" s="3">
        <v>0.85062753163731342</v>
      </c>
      <c r="J117" s="3">
        <v>1.3124267175946907E-2</v>
      </c>
      <c r="K117" s="3">
        <v>-0.18973376361412519</v>
      </c>
      <c r="L117" s="3">
        <v>1.2193132372458669E-2</v>
      </c>
      <c r="N117" s="1">
        <v>223.39582664285714</v>
      </c>
      <c r="O117" s="3">
        <v>0.83365300324847136</v>
      </c>
      <c r="P117" s="3">
        <v>1.1846911635773394E-2</v>
      </c>
      <c r="Q117" s="3">
        <v>-0.23398916357983976</v>
      </c>
      <c r="R117" s="3">
        <v>8.270975852703151E-3</v>
      </c>
      <c r="T117" s="1">
        <v>241.34933213461539</v>
      </c>
      <c r="U117" s="3">
        <v>0.81954798527561989</v>
      </c>
      <c r="V117" s="3">
        <v>1.0259836851759213E-2</v>
      </c>
      <c r="W117" s="3">
        <v>-0.31862375188846226</v>
      </c>
      <c r="X117" s="3">
        <v>1.1525165700348334E-2</v>
      </c>
    </row>
    <row r="118" spans="2:24" x14ac:dyDescent="0.2">
      <c r="H118" s="1">
        <v>213.64086451923077</v>
      </c>
      <c r="I118" s="3">
        <v>0.86013366011189507</v>
      </c>
      <c r="J118" s="3">
        <v>1.2614853422659703E-2</v>
      </c>
      <c r="K118" s="3">
        <v>-0.18461690332830041</v>
      </c>
      <c r="L118" s="3">
        <v>1.0420189017395175E-2</v>
      </c>
      <c r="N118" s="1">
        <v>223.39582664285714</v>
      </c>
      <c r="O118" s="3">
        <v>0.83081523874271357</v>
      </c>
      <c r="P118" s="3">
        <v>9.4889453240812379E-3</v>
      </c>
      <c r="Q118" s="3">
        <v>-0.22876235952671042</v>
      </c>
      <c r="R118" s="3">
        <v>9.8166518772874259E-3</v>
      </c>
      <c r="T118" s="1">
        <v>241.34933213461539</v>
      </c>
      <c r="U118" s="3">
        <v>0.84519938931939032</v>
      </c>
      <c r="V118" s="3">
        <v>1.5552846203377288E-2</v>
      </c>
      <c r="W118" s="3">
        <v>-0.29643894266402548</v>
      </c>
      <c r="X118" s="3">
        <v>1.2285309729183073E-2</v>
      </c>
    </row>
    <row r="119" spans="2:24" x14ac:dyDescent="0.2">
      <c r="H119" s="1">
        <v>224.42086451923078</v>
      </c>
      <c r="I119" s="3">
        <v>0.83404887632477354</v>
      </c>
      <c r="J119" s="3">
        <v>1.0015745218047932E-2</v>
      </c>
      <c r="K119" s="3">
        <v>-0.19466474843448409</v>
      </c>
      <c r="L119" s="3">
        <v>9.7740165583135082E-3</v>
      </c>
      <c r="N119" s="1">
        <v>227.61582664285714</v>
      </c>
      <c r="O119" s="3">
        <v>0.84000170051129597</v>
      </c>
      <c r="P119" s="3">
        <v>8.3541264174685839E-3</v>
      </c>
      <c r="Q119" s="3">
        <v>-0.24651264434932282</v>
      </c>
      <c r="R119" s="3">
        <v>1.3400589883407881E-2</v>
      </c>
      <c r="T119" s="1">
        <v>252.12933213461537</v>
      </c>
      <c r="U119" s="3">
        <v>0.79359762756027807</v>
      </c>
      <c r="V119" s="3">
        <v>1.0001997916106007E-2</v>
      </c>
      <c r="W119" s="3">
        <v>-0.3173749158962737</v>
      </c>
      <c r="X119" s="3">
        <v>1.6251674402490066E-2</v>
      </c>
    </row>
    <row r="120" spans="2:24" x14ac:dyDescent="0.2">
      <c r="H120" s="1">
        <v>224.42086451923078</v>
      </c>
      <c r="I120" s="3">
        <v>0.83702982633666767</v>
      </c>
      <c r="J120" s="3">
        <v>6.9480963080602439E-3</v>
      </c>
      <c r="K120" s="3">
        <v>-0.20073274211495609</v>
      </c>
      <c r="L120" s="3">
        <v>9.870359952121991E-3</v>
      </c>
      <c r="N120" s="1">
        <v>227.61582664285714</v>
      </c>
      <c r="O120" s="3">
        <v>0.83823935581368425</v>
      </c>
      <c r="P120" s="3">
        <v>9.235606378065777E-3</v>
      </c>
      <c r="Q120" s="3">
        <v>-0.24369819857885819</v>
      </c>
      <c r="R120" s="3">
        <v>1.1955307810278561E-2</v>
      </c>
      <c r="T120" s="1">
        <v>252.12933213461537</v>
      </c>
      <c r="U120" s="3">
        <v>0.81595153862481729</v>
      </c>
      <c r="V120" s="3">
        <v>1.1614880398721043E-2</v>
      </c>
      <c r="W120" s="3">
        <v>-0.30962949669189344</v>
      </c>
      <c r="X120" s="3">
        <v>1.1345986747936177E-2</v>
      </c>
    </row>
    <row r="121" spans="2:24" x14ac:dyDescent="0.2">
      <c r="H121" s="1">
        <v>224.42086451923078</v>
      </c>
      <c r="I121" s="3">
        <v>0.84238689743675177</v>
      </c>
      <c r="J121" s="3">
        <v>1.1983411577877946E-2</v>
      </c>
      <c r="K121" s="3">
        <v>-0.19045024157439536</v>
      </c>
      <c r="L121" s="3">
        <v>9.6879605684339048E-3</v>
      </c>
      <c r="N121" s="1">
        <v>227.61582664285714</v>
      </c>
      <c r="O121" s="3">
        <v>0.84219032419165774</v>
      </c>
      <c r="P121" s="3">
        <v>8.3986989455251612E-3</v>
      </c>
      <c r="Q121" s="3">
        <v>-0.23930506485799918</v>
      </c>
      <c r="R121" s="3">
        <v>1.1370451704062182E-2</v>
      </c>
      <c r="T121" s="1">
        <v>252.12933213461537</v>
      </c>
      <c r="U121" s="3">
        <v>0.8302073950975063</v>
      </c>
      <c r="V121" s="3">
        <v>1.2473125303647463E-2</v>
      </c>
      <c r="W121" s="3">
        <v>-0.32343572388423991</v>
      </c>
      <c r="X121" s="3">
        <v>1.0810740736822541E-2</v>
      </c>
    </row>
    <row r="122" spans="2:24" x14ac:dyDescent="0.2">
      <c r="H122" s="1">
        <v>228.64086451923077</v>
      </c>
      <c r="I122" s="3">
        <v>0.85071371817976116</v>
      </c>
      <c r="J122" s="3">
        <v>1.2741754038175812E-2</v>
      </c>
      <c r="K122" s="3">
        <v>-0.21251915018520046</v>
      </c>
      <c r="L122" s="3">
        <v>1.5452909402406534E-2</v>
      </c>
      <c r="N122" s="1">
        <v>238.39582664285714</v>
      </c>
      <c r="O122" s="3">
        <v>0.81966799512398025</v>
      </c>
      <c r="P122" s="3">
        <v>1.3255482962105731E-2</v>
      </c>
      <c r="Q122" s="3">
        <v>-0.25461616529090442</v>
      </c>
      <c r="R122" s="3">
        <v>1.1931048120993803E-2</v>
      </c>
      <c r="T122" s="1">
        <v>252.12933213461537</v>
      </c>
      <c r="U122" s="3">
        <v>0.79468339591018378</v>
      </c>
      <c r="V122" s="3">
        <v>1.4766275892019856E-2</v>
      </c>
      <c r="W122" s="3">
        <v>-0.33192006554877879</v>
      </c>
      <c r="X122" s="3">
        <v>1.2701083022841151E-2</v>
      </c>
    </row>
    <row r="123" spans="2:24" x14ac:dyDescent="0.2">
      <c r="H123" s="1">
        <v>228.64086451923077</v>
      </c>
      <c r="I123" s="3">
        <v>0.84595855463183867</v>
      </c>
      <c r="J123" s="3">
        <v>1.1797461825323537E-2</v>
      </c>
      <c r="K123" s="3">
        <v>-0.21046440985356352</v>
      </c>
      <c r="L123" s="3">
        <v>1.2483468536582144E-2</v>
      </c>
      <c r="N123" s="1">
        <v>238.39582664285714</v>
      </c>
      <c r="O123" s="3">
        <v>0.82556251437610106</v>
      </c>
      <c r="P123" s="3">
        <v>9.9085271293980239E-3</v>
      </c>
      <c r="Q123" s="3">
        <v>-0.24839288133976026</v>
      </c>
      <c r="R123" s="3">
        <v>1.4740840558277287E-2</v>
      </c>
      <c r="T123" s="1">
        <v>256.34933213461539</v>
      </c>
      <c r="U123" s="3">
        <v>0.81190915692949883</v>
      </c>
      <c r="V123" s="3">
        <v>1.9878635160247866E-2</v>
      </c>
      <c r="W123" s="3">
        <v>-0.34761527541110554</v>
      </c>
      <c r="X123" s="3">
        <v>1.549351407141256E-2</v>
      </c>
    </row>
    <row r="124" spans="2:24" x14ac:dyDescent="0.2">
      <c r="H124" s="1">
        <v>228.64086451923077</v>
      </c>
      <c r="I124" s="3">
        <v>0.84921338699367266</v>
      </c>
      <c r="J124" s="3">
        <v>1.12931167943475E-2</v>
      </c>
      <c r="K124" s="3">
        <v>-0.21036085452875869</v>
      </c>
      <c r="L124" s="3">
        <v>1.2311405442510819E-2</v>
      </c>
      <c r="N124" s="1">
        <v>242.61582664285714</v>
      </c>
      <c r="O124" s="3">
        <v>0.83794623608103691</v>
      </c>
      <c r="P124" s="3">
        <v>1.2445856429112903E-2</v>
      </c>
      <c r="Q124" s="3">
        <v>-0.26956386189481674</v>
      </c>
      <c r="R124" s="3">
        <v>1.0218197083474632E-2</v>
      </c>
      <c r="T124" s="1">
        <v>256.34933213461539</v>
      </c>
      <c r="U124" s="3">
        <v>0.80038995005454328</v>
      </c>
      <c r="V124" s="3">
        <v>2.0494611103453225E-2</v>
      </c>
      <c r="W124" s="3">
        <v>-0.33892507190096705</v>
      </c>
      <c r="X124" s="3">
        <v>1.8111478514419362E-2</v>
      </c>
    </row>
    <row r="125" spans="2:24" x14ac:dyDescent="0.2">
      <c r="H125" s="1">
        <v>228.64086451923077</v>
      </c>
      <c r="I125" s="3">
        <v>0.8442162969218876</v>
      </c>
      <c r="J125" s="3">
        <v>1.5455148717287388E-2</v>
      </c>
      <c r="K125" s="3">
        <v>-0.19620986707749821</v>
      </c>
      <c r="L125" s="3">
        <v>1.3948001129140112E-2</v>
      </c>
      <c r="N125" s="1">
        <v>242.61582664285714</v>
      </c>
      <c r="O125" s="3">
        <v>0.84222242209348508</v>
      </c>
      <c r="P125" s="3">
        <v>1.3973607564462559E-2</v>
      </c>
      <c r="Q125" s="3">
        <v>-0.26775695635508479</v>
      </c>
      <c r="R125" s="3">
        <v>8.4120505765555385E-3</v>
      </c>
      <c r="T125" s="1">
        <v>256.34933213461539</v>
      </c>
      <c r="U125" s="3">
        <v>0.8522736508759009</v>
      </c>
      <c r="V125" s="3">
        <v>1.4554178112695923E-2</v>
      </c>
      <c r="W125" s="3">
        <v>-0.32137040122539817</v>
      </c>
      <c r="X125" s="3">
        <v>1.1192722147120127E-2</v>
      </c>
    </row>
    <row r="126" spans="2:24" x14ac:dyDescent="0.2">
      <c r="H126" s="1">
        <v>239.42086451923078</v>
      </c>
      <c r="I126" s="3">
        <v>0.83440949298741918</v>
      </c>
      <c r="J126" s="3">
        <v>1.1611911023611154E-2</v>
      </c>
      <c r="K126" s="3">
        <v>-0.21534500331104311</v>
      </c>
      <c r="L126" s="3">
        <v>1.2034062255833472E-2</v>
      </c>
      <c r="N126" s="1">
        <v>242.61582664285714</v>
      </c>
      <c r="O126" s="3">
        <v>0.82592651816317819</v>
      </c>
      <c r="P126" s="3">
        <v>1.0661488456019339E-2</v>
      </c>
      <c r="Q126" s="3">
        <v>-0.25958620633701657</v>
      </c>
      <c r="R126" s="3">
        <v>1.2350092911458757E-2</v>
      </c>
      <c r="T126" s="1">
        <v>256.34933213461539</v>
      </c>
      <c r="U126" s="3">
        <v>0.83397296915588681</v>
      </c>
      <c r="V126" s="3">
        <v>1.5348470013051061E-2</v>
      </c>
      <c r="W126" s="3">
        <v>-0.32608982319239771</v>
      </c>
      <c r="X126" s="3">
        <v>1.6352237753915026E-2</v>
      </c>
    </row>
    <row r="127" spans="2:24" x14ac:dyDescent="0.2">
      <c r="H127" s="1">
        <v>239.42086451923078</v>
      </c>
      <c r="I127" s="3">
        <v>0.83593065964807001</v>
      </c>
      <c r="J127" s="3">
        <v>1.0509603514482517E-2</v>
      </c>
      <c r="K127" s="3">
        <v>-0.21032447540332924</v>
      </c>
      <c r="L127" s="3">
        <v>9.8949025379180804E-3</v>
      </c>
      <c r="N127" s="1">
        <v>242.61582664285714</v>
      </c>
      <c r="O127" s="3">
        <v>0.83600702705539653</v>
      </c>
      <c r="P127" s="3">
        <v>9.4928159731475226E-3</v>
      </c>
      <c r="Q127" s="3">
        <v>-0.25690660746930388</v>
      </c>
      <c r="R127" s="3">
        <v>1.3249949162373584E-2</v>
      </c>
      <c r="T127" s="1">
        <v>256.34933213461539</v>
      </c>
      <c r="U127" s="3">
        <v>0.80341661278319831</v>
      </c>
      <c r="V127" s="3">
        <v>1.759351314423184E-2</v>
      </c>
      <c r="W127" s="3">
        <v>-0.3408164343629842</v>
      </c>
      <c r="X127" s="3">
        <v>1.6827018548648896E-2</v>
      </c>
    </row>
    <row r="128" spans="2:24" x14ac:dyDescent="0.2">
      <c r="H128" s="1">
        <v>243.64086451923077</v>
      </c>
      <c r="I128" s="3">
        <v>0.83689218879049954</v>
      </c>
      <c r="J128" s="3">
        <v>1.0797694899075123E-2</v>
      </c>
      <c r="K128" s="3">
        <v>-0.22371449889753001</v>
      </c>
      <c r="L128" s="3">
        <v>1.3486976787116E-2</v>
      </c>
      <c r="N128" s="1">
        <v>253.39582664285714</v>
      </c>
      <c r="O128" s="3">
        <v>0.81971554514678591</v>
      </c>
      <c r="P128" s="3">
        <v>8.2835925464919326E-3</v>
      </c>
      <c r="Q128" s="3">
        <v>-0.27489122422265105</v>
      </c>
      <c r="R128" s="3">
        <v>1.0811960413840074E-2</v>
      </c>
      <c r="T128" s="1">
        <v>267.12933213461537</v>
      </c>
      <c r="U128" s="3">
        <v>0.82434157967281252</v>
      </c>
      <c r="V128" s="3">
        <v>1.0470031795670281E-2</v>
      </c>
      <c r="W128" s="3">
        <v>-0.33889238792984627</v>
      </c>
      <c r="X128" s="3">
        <v>1.3953899891462625E-2</v>
      </c>
    </row>
    <row r="129" spans="8:24" x14ac:dyDescent="0.2">
      <c r="H129" s="1">
        <v>243.64086451923077</v>
      </c>
      <c r="I129" s="3">
        <v>0.85665773050980021</v>
      </c>
      <c r="J129" s="3">
        <v>1.3961547123566934E-2</v>
      </c>
      <c r="K129" s="3">
        <v>-0.22161607138730066</v>
      </c>
      <c r="L129" s="3">
        <v>1.0431892629567419E-2</v>
      </c>
      <c r="N129" s="1">
        <v>253.39582664285714</v>
      </c>
      <c r="O129" s="3">
        <v>0.81975213870298191</v>
      </c>
      <c r="P129" s="3">
        <v>9.9249539256499337E-3</v>
      </c>
      <c r="Q129" s="3">
        <v>-0.28050952804472662</v>
      </c>
      <c r="R129" s="3">
        <v>1.0726424472444854E-2</v>
      </c>
      <c r="T129" s="1">
        <v>267.12933213461537</v>
      </c>
      <c r="U129" s="3">
        <v>0.81241406268281391</v>
      </c>
      <c r="V129" s="3">
        <v>1.5886707721959669E-2</v>
      </c>
      <c r="W129" s="3">
        <v>-0.32879344025027818</v>
      </c>
      <c r="X129" s="3">
        <v>1.4575443521038164E-2</v>
      </c>
    </row>
    <row r="130" spans="8:24" x14ac:dyDescent="0.2">
      <c r="H130" s="1">
        <v>243.64086451923077</v>
      </c>
      <c r="I130" s="3">
        <v>0.8419814757557571</v>
      </c>
      <c r="J130" s="3">
        <v>1.3919447604342052E-2</v>
      </c>
      <c r="K130" s="3">
        <v>-0.2257032980093337</v>
      </c>
      <c r="L130" s="3">
        <v>1.16614537909516E-2</v>
      </c>
      <c r="N130" s="1">
        <v>253.39582664285714</v>
      </c>
      <c r="O130" s="3">
        <v>0.815244413695701</v>
      </c>
      <c r="P130" s="3">
        <v>1.4846172377562685E-2</v>
      </c>
      <c r="Q130" s="3">
        <v>-0.26874741296130861</v>
      </c>
      <c r="R130" s="3">
        <v>1.3062542809251497E-2</v>
      </c>
      <c r="T130" s="1">
        <v>267.12933213461537</v>
      </c>
      <c r="U130" s="3">
        <v>0.79340659845186023</v>
      </c>
      <c r="V130" s="3">
        <v>1.2675431419768958E-2</v>
      </c>
      <c r="W130" s="3">
        <v>-0.36124847171387486</v>
      </c>
      <c r="X130" s="3">
        <v>1.4810101288403765E-2</v>
      </c>
    </row>
    <row r="131" spans="8:24" x14ac:dyDescent="0.2">
      <c r="H131" s="1">
        <v>243.64086451923077</v>
      </c>
      <c r="I131" s="3">
        <v>0.85163519488852102</v>
      </c>
      <c r="J131" s="3">
        <v>1.1344858922443012E-2</v>
      </c>
      <c r="K131" s="3">
        <v>-0.22695775349193545</v>
      </c>
      <c r="L131" s="3">
        <v>1.0956408530135435E-2</v>
      </c>
      <c r="N131" s="1">
        <v>257.61582664285714</v>
      </c>
      <c r="O131" s="3">
        <v>0.842225442586511</v>
      </c>
      <c r="P131" s="3">
        <v>1.1848132205189136E-2</v>
      </c>
      <c r="Q131" s="3">
        <v>-0.28673139032339995</v>
      </c>
      <c r="R131" s="3">
        <v>9.7654443145641836E-3</v>
      </c>
      <c r="T131" s="1">
        <v>271.34933213461539</v>
      </c>
      <c r="U131" s="3">
        <v>0.80496307110389753</v>
      </c>
      <c r="V131" s="3">
        <v>1.4279748309067416E-2</v>
      </c>
      <c r="W131" s="3">
        <v>-0.37355741779071455</v>
      </c>
      <c r="X131" s="3">
        <v>1.7759745651354998E-2</v>
      </c>
    </row>
    <row r="132" spans="8:24" x14ac:dyDescent="0.2">
      <c r="H132" s="1">
        <v>254.42086451923078</v>
      </c>
      <c r="I132" s="3">
        <v>0.82930669261961554</v>
      </c>
      <c r="J132" s="3">
        <v>1.4391217229146748E-2</v>
      </c>
      <c r="K132" s="3">
        <v>-0.23627563858006978</v>
      </c>
      <c r="L132" s="3">
        <v>1.4226100940893027E-2</v>
      </c>
      <c r="N132" s="1">
        <v>257.61582664285714</v>
      </c>
      <c r="O132" s="3">
        <v>0.83578492851803976</v>
      </c>
      <c r="P132" s="3">
        <v>1.3249956779426633E-2</v>
      </c>
      <c r="Q132" s="3">
        <v>-0.29244128460304836</v>
      </c>
      <c r="R132" s="3">
        <v>1.0860805958943938E-2</v>
      </c>
      <c r="T132" s="1">
        <v>271.34933213461539</v>
      </c>
      <c r="U132" s="3">
        <v>0.84597680349013382</v>
      </c>
      <c r="V132" s="3">
        <v>1.7101581595118577E-2</v>
      </c>
      <c r="W132" s="3">
        <v>-0.34405389211330117</v>
      </c>
      <c r="X132" s="3">
        <v>1.1631526206012203E-2</v>
      </c>
    </row>
    <row r="133" spans="8:24" x14ac:dyDescent="0.2">
      <c r="H133" s="1">
        <v>254.42086451923078</v>
      </c>
      <c r="I133" s="3">
        <v>0.8397186148559117</v>
      </c>
      <c r="J133" s="3">
        <v>1.5147286187385103E-2</v>
      </c>
      <c r="K133" s="3">
        <v>-0.2339959346708155</v>
      </c>
      <c r="L133" s="3">
        <v>1.1915722156373865E-2</v>
      </c>
      <c r="N133" s="1">
        <v>257.61582664285714</v>
      </c>
      <c r="O133" s="3">
        <v>0.82392368397846605</v>
      </c>
      <c r="P133" s="3">
        <v>1.5741317337966992E-2</v>
      </c>
      <c r="Q133" s="3">
        <v>-0.2888881540830186</v>
      </c>
      <c r="R133" s="3">
        <v>1.4890682344916877E-2</v>
      </c>
      <c r="T133" s="1">
        <v>271.34933213461539</v>
      </c>
      <c r="U133" s="3">
        <v>0.80344445297149969</v>
      </c>
      <c r="V133" s="3">
        <v>1.5137287506942364E-2</v>
      </c>
      <c r="W133" s="3">
        <v>-0.37293984901922222</v>
      </c>
      <c r="X133" s="3">
        <v>1.804162766880453E-2</v>
      </c>
    </row>
    <row r="134" spans="8:24" x14ac:dyDescent="0.2">
      <c r="H134" s="1">
        <v>254.42086451923078</v>
      </c>
      <c r="I134" s="3">
        <v>0.8251411709824753</v>
      </c>
      <c r="J134" s="3">
        <v>9.5590294542280043E-3</v>
      </c>
      <c r="K134" s="3">
        <v>-0.22853298860596391</v>
      </c>
      <c r="L134" s="3">
        <v>1.0788750750575036E-2</v>
      </c>
      <c r="N134" s="1">
        <v>257.61582664285714</v>
      </c>
      <c r="O134" s="3">
        <v>0.8377879804604369</v>
      </c>
      <c r="P134" s="3">
        <v>1.3592338252990457E-2</v>
      </c>
      <c r="Q134" s="3">
        <v>-0.28504743048797704</v>
      </c>
      <c r="R134" s="3">
        <v>1.2204837045525389E-2</v>
      </c>
      <c r="T134" s="1">
        <v>282.12933213461537</v>
      </c>
      <c r="U134" s="3">
        <v>0.78336271284714831</v>
      </c>
      <c r="V134" s="3">
        <v>1.3127934041618397E-2</v>
      </c>
      <c r="W134" s="3">
        <v>-0.37676776051468991</v>
      </c>
      <c r="X134" s="3">
        <v>1.4640081444844346E-2</v>
      </c>
    </row>
    <row r="135" spans="8:24" x14ac:dyDescent="0.2">
      <c r="H135" s="1">
        <v>258.64086451923077</v>
      </c>
      <c r="I135" s="3">
        <v>0.82756325219196247</v>
      </c>
      <c r="J135" s="3">
        <v>2.1851636418698025E-2</v>
      </c>
      <c r="K135" s="3">
        <v>-0.25116969475046602</v>
      </c>
      <c r="L135" s="3">
        <v>1.9985167910944481E-2</v>
      </c>
      <c r="N135" s="1">
        <v>268.39582664285717</v>
      </c>
      <c r="O135" s="3">
        <v>0.80796251216146553</v>
      </c>
      <c r="P135" s="3">
        <v>1.0884146771134291E-2</v>
      </c>
      <c r="Q135" s="3">
        <v>-0.29655247254653955</v>
      </c>
      <c r="R135" s="3">
        <v>1.9756047794150192E-2</v>
      </c>
      <c r="T135" s="1">
        <v>286.34933213461539</v>
      </c>
      <c r="U135" s="3">
        <v>0.84392592687988532</v>
      </c>
      <c r="V135" s="3">
        <v>2.1479539009301506E-2</v>
      </c>
      <c r="W135" s="3">
        <v>-0.37182803108344975</v>
      </c>
      <c r="X135" s="3">
        <v>1.8050100248667024E-2</v>
      </c>
    </row>
    <row r="136" spans="8:24" x14ac:dyDescent="0.2">
      <c r="H136" s="1">
        <v>258.64086451923077</v>
      </c>
      <c r="I136" s="3">
        <v>0.83878981386204254</v>
      </c>
      <c r="J136" s="3">
        <v>1.4251338041348904E-2</v>
      </c>
      <c r="K136" s="3">
        <v>-0.24858547047919316</v>
      </c>
      <c r="L136" s="3">
        <v>1.4851018267409297E-2</v>
      </c>
      <c r="N136" s="1">
        <v>268.39582664285717</v>
      </c>
      <c r="O136" s="3">
        <v>0.81041499064201605</v>
      </c>
      <c r="P136" s="3">
        <v>1.5316035500987339E-2</v>
      </c>
      <c r="Q136" s="3">
        <v>-0.29098354830693246</v>
      </c>
      <c r="R136" s="3">
        <v>1.5164131105059776E-2</v>
      </c>
      <c r="T136" s="1">
        <v>286.34933213461539</v>
      </c>
      <c r="U136" s="3">
        <v>0.79506608821907554</v>
      </c>
      <c r="V136" s="3">
        <v>1.3098816750216459E-2</v>
      </c>
      <c r="W136" s="3">
        <v>-0.38924486426771365</v>
      </c>
      <c r="X136" s="3">
        <v>2.0306045439564019E-2</v>
      </c>
    </row>
    <row r="137" spans="8:24" x14ac:dyDescent="0.2">
      <c r="H137" s="1">
        <v>258.64086451923077</v>
      </c>
      <c r="I137" s="3">
        <v>0.83861063645060074</v>
      </c>
      <c r="J137" s="3">
        <v>1.4501552308849332E-2</v>
      </c>
      <c r="K137" s="3">
        <v>-0.24815463522368597</v>
      </c>
      <c r="L137" s="3">
        <v>1.4498865780677767E-2</v>
      </c>
      <c r="N137" s="1">
        <v>268.39582664285717</v>
      </c>
      <c r="O137" s="3">
        <v>0.81323295088563663</v>
      </c>
      <c r="P137" s="3">
        <v>9.7668720636490663E-3</v>
      </c>
      <c r="Q137" s="3">
        <v>-0.29893100358866603</v>
      </c>
      <c r="R137" s="3">
        <v>1.374906197789881E-2</v>
      </c>
      <c r="T137" s="1">
        <v>286.34933213461539</v>
      </c>
      <c r="U137" s="3">
        <v>0.80067932726478186</v>
      </c>
      <c r="V137" s="3">
        <v>1.3279420806869545E-2</v>
      </c>
      <c r="W137" s="3">
        <v>-0.40116074226898291</v>
      </c>
      <c r="X137" s="3">
        <v>1.5128445373682794E-2</v>
      </c>
    </row>
    <row r="138" spans="8:24" x14ac:dyDescent="0.2">
      <c r="H138" s="1">
        <v>258.64086451923077</v>
      </c>
      <c r="I138" s="3">
        <v>0.8382549854399669</v>
      </c>
      <c r="J138" s="3">
        <v>1.877653689253302E-2</v>
      </c>
      <c r="K138" s="3">
        <v>-0.23296576535097538</v>
      </c>
      <c r="L138" s="3">
        <v>1.6545643290838182E-2</v>
      </c>
      <c r="N138" s="1">
        <v>272.61582664285714</v>
      </c>
      <c r="O138" s="3">
        <v>0.81467636499465468</v>
      </c>
      <c r="P138" s="3">
        <v>1.6399936494511113E-2</v>
      </c>
      <c r="Q138" s="3">
        <v>-0.30462191370311742</v>
      </c>
      <c r="R138" s="3">
        <v>1.6996850307901018E-2</v>
      </c>
      <c r="T138" s="1">
        <v>297.12933213461537</v>
      </c>
      <c r="U138" s="3">
        <v>0.80838710560275506</v>
      </c>
      <c r="V138" s="3">
        <v>1.6763448931340887E-2</v>
      </c>
      <c r="W138" s="3">
        <v>-0.38843106026420599</v>
      </c>
      <c r="X138" s="3">
        <v>1.4868332391315006E-2</v>
      </c>
    </row>
    <row r="139" spans="8:24" x14ac:dyDescent="0.2">
      <c r="H139" s="1">
        <v>258.64086451923077</v>
      </c>
      <c r="I139" s="3">
        <v>0.82834735307544138</v>
      </c>
      <c r="J139" s="3">
        <v>1.3512787677032205E-2</v>
      </c>
      <c r="K139" s="3">
        <v>-0.23910518777598286</v>
      </c>
      <c r="L139" s="3">
        <v>1.2508332025033471E-2</v>
      </c>
      <c r="N139" s="1">
        <v>272.61582664285714</v>
      </c>
      <c r="O139" s="3">
        <v>0.81444292715115429</v>
      </c>
      <c r="P139" s="3">
        <v>2.0362430834537891E-2</v>
      </c>
      <c r="Q139" s="3">
        <v>-0.29616464998238612</v>
      </c>
      <c r="R139" s="3">
        <v>1.6702222402833491E-2</v>
      </c>
      <c r="T139" s="1">
        <v>301.34933213461539</v>
      </c>
      <c r="U139" s="3">
        <v>0.77931660235164923</v>
      </c>
      <c r="V139" s="3">
        <v>2.293608221843144E-2</v>
      </c>
      <c r="W139" s="3">
        <v>-0.4429662037934391</v>
      </c>
      <c r="X139" s="3">
        <v>2.059369757480127E-2</v>
      </c>
    </row>
    <row r="140" spans="8:24" x14ac:dyDescent="0.2">
      <c r="H140" s="1">
        <v>269.4208645192308</v>
      </c>
      <c r="I140" s="3">
        <v>0.82733538785092919</v>
      </c>
      <c r="J140" s="3">
        <v>1.6443670101274212E-2</v>
      </c>
      <c r="K140" s="3">
        <v>-0.25460687557339245</v>
      </c>
      <c r="L140" s="3">
        <v>1.1920137370696577E-2</v>
      </c>
      <c r="N140" s="1">
        <v>272.61582664285714</v>
      </c>
      <c r="O140" s="3">
        <v>0.82629364189674381</v>
      </c>
      <c r="P140" s="3">
        <v>2.4520686037159612E-2</v>
      </c>
      <c r="Q140" s="3">
        <v>-0.31472133918572304</v>
      </c>
      <c r="R140" s="3">
        <v>1.8984985122562862E-2</v>
      </c>
      <c r="T140" s="1">
        <v>301.34933213461539</v>
      </c>
      <c r="U140" s="3">
        <v>0.78499693590675357</v>
      </c>
      <c r="V140" s="3">
        <v>2.3677326947062552E-2</v>
      </c>
      <c r="W140" s="3">
        <v>-0.42994125852812382</v>
      </c>
      <c r="X140" s="3">
        <v>2.0781003391263295E-2</v>
      </c>
    </row>
    <row r="141" spans="8:24" x14ac:dyDescent="0.2">
      <c r="H141" s="1">
        <v>269.4208645192308</v>
      </c>
      <c r="I141" s="3">
        <v>0.81647865738841641</v>
      </c>
      <c r="J141" s="3">
        <v>1.2055936238203363E-2</v>
      </c>
      <c r="K141" s="3">
        <v>-0.25964158537884874</v>
      </c>
      <c r="L141" s="3">
        <v>1.4587814661693002E-2</v>
      </c>
      <c r="N141" s="1">
        <v>272.61582664285714</v>
      </c>
      <c r="O141" s="3">
        <v>0.81030008896787331</v>
      </c>
      <c r="P141" s="3">
        <v>1.4994674665485295E-2</v>
      </c>
      <c r="Q141" s="3">
        <v>-0.30998780248570168</v>
      </c>
      <c r="R141" s="3">
        <v>1.990928377257473E-2</v>
      </c>
      <c r="T141" s="1">
        <v>301.34933213461539</v>
      </c>
      <c r="U141" s="3">
        <v>0.82836993566298456</v>
      </c>
      <c r="V141" s="3">
        <v>1.9286127139568385E-2</v>
      </c>
      <c r="W141" s="3">
        <v>-0.39188275617967688</v>
      </c>
      <c r="X141" s="3">
        <v>1.788624296310861E-2</v>
      </c>
    </row>
    <row r="142" spans="8:24" x14ac:dyDescent="0.2">
      <c r="H142" s="1">
        <v>269.4208645192308</v>
      </c>
      <c r="I142" s="3">
        <v>0.83290147136436754</v>
      </c>
      <c r="J142" s="3">
        <v>1.242118626827747E-2</v>
      </c>
      <c r="K142" s="3">
        <v>-0.24188505581725692</v>
      </c>
      <c r="L142" s="3">
        <v>1.2416450145795729E-2</v>
      </c>
      <c r="N142" s="1">
        <v>283.39582664285717</v>
      </c>
      <c r="O142" s="3">
        <v>0.7926748901813756</v>
      </c>
      <c r="P142" s="3">
        <v>1.7069946366009801E-2</v>
      </c>
      <c r="Q142" s="3">
        <v>-0.32168905920424129</v>
      </c>
      <c r="R142" s="3">
        <v>1.4734703307386377E-2</v>
      </c>
      <c r="T142" s="1">
        <v>316.34933213461539</v>
      </c>
      <c r="U142" s="3">
        <v>0.7690953305500563</v>
      </c>
      <c r="V142" s="3">
        <v>2.0660251250042411E-2</v>
      </c>
      <c r="W142" s="3">
        <v>-0.46575238415147913</v>
      </c>
      <c r="X142" s="3">
        <v>2.0855598993080891E-2</v>
      </c>
    </row>
    <row r="143" spans="8:24" x14ac:dyDescent="0.2">
      <c r="H143" s="1">
        <v>273.64086451923077</v>
      </c>
      <c r="I143" s="3">
        <v>0.83235069802872985</v>
      </c>
      <c r="J143" s="3">
        <v>2.5456210058902317E-2</v>
      </c>
      <c r="K143" s="3">
        <v>-0.2636897320416634</v>
      </c>
      <c r="L143" s="3">
        <v>2.3573430623756844E-2</v>
      </c>
      <c r="N143" s="1">
        <v>283.39582664285717</v>
      </c>
      <c r="O143" s="3">
        <v>0.81299884421422619</v>
      </c>
      <c r="P143" s="3">
        <v>1.3411876376750577E-2</v>
      </c>
      <c r="Q143" s="3">
        <v>-0.31570965849407556</v>
      </c>
      <c r="R143" s="3">
        <v>1.4956401682535606E-2</v>
      </c>
      <c r="T143" s="1">
        <v>316.34933213461539</v>
      </c>
      <c r="U143" s="3">
        <v>0.76951539439977257</v>
      </c>
      <c r="V143" s="3">
        <v>2.4618907472956024E-2</v>
      </c>
      <c r="W143" s="3">
        <v>-0.47245357417407025</v>
      </c>
      <c r="X143" s="3">
        <v>2.0283456798072176E-2</v>
      </c>
    </row>
    <row r="144" spans="8:24" x14ac:dyDescent="0.2">
      <c r="H144" s="1">
        <v>273.64086451923077</v>
      </c>
      <c r="I144" s="3">
        <v>0.83881888879990329</v>
      </c>
      <c r="J144" s="3">
        <v>2.3459480739058534E-2</v>
      </c>
      <c r="K144" s="3">
        <v>-0.26100026029315593</v>
      </c>
      <c r="L144" s="3">
        <v>2.1310581729616349E-2</v>
      </c>
      <c r="N144" s="1">
        <v>287.61582664285714</v>
      </c>
      <c r="O144" s="3">
        <v>0.8199652761174242</v>
      </c>
      <c r="P144" s="3">
        <v>1.853137654358571E-2</v>
      </c>
      <c r="Q144" s="3">
        <v>-0.32186739910403633</v>
      </c>
      <c r="R144" s="3">
        <v>1.738059026727683E-2</v>
      </c>
      <c r="T144" s="1">
        <v>316.34933213461539</v>
      </c>
      <c r="U144" s="3">
        <v>0.80821779290593376</v>
      </c>
      <c r="V144" s="3">
        <v>2.2936057985753922E-2</v>
      </c>
      <c r="W144" s="3">
        <v>-0.41602436276241012</v>
      </c>
      <c r="X144" s="3">
        <v>2.0865995915272002E-2</v>
      </c>
    </row>
    <row r="145" spans="8:18" x14ac:dyDescent="0.2">
      <c r="H145" s="1">
        <v>273.64086451923077</v>
      </c>
      <c r="I145" s="3">
        <v>0.82482505268190165</v>
      </c>
      <c r="J145" s="3">
        <v>1.5805720592979224E-2</v>
      </c>
      <c r="K145" s="3">
        <v>-0.25683174406953296</v>
      </c>
      <c r="L145" s="3">
        <v>1.7737305163796173E-2</v>
      </c>
      <c r="N145" s="1">
        <v>287.61582664285714</v>
      </c>
      <c r="O145" s="3">
        <v>0.81944723074756287</v>
      </c>
      <c r="P145" s="3">
        <v>1.7197556562682233E-2</v>
      </c>
      <c r="Q145" s="3">
        <v>-0.32663416006443446</v>
      </c>
      <c r="R145" s="3">
        <v>1.7029766205593901E-2</v>
      </c>
    </row>
    <row r="146" spans="8:18" x14ac:dyDescent="0.2">
      <c r="H146" s="1">
        <v>273.64086451923077</v>
      </c>
      <c r="I146" s="3">
        <v>0.84501534472232653</v>
      </c>
      <c r="J146" s="3">
        <v>1.6682507952232143E-2</v>
      </c>
      <c r="K146" s="3">
        <v>-0.25606124454639662</v>
      </c>
      <c r="L146" s="3">
        <v>1.4420067619581157E-2</v>
      </c>
      <c r="N146" s="1">
        <v>287.61582664285714</v>
      </c>
      <c r="O146" s="3">
        <v>0.80965181466699743</v>
      </c>
      <c r="P146" s="3">
        <v>1.7696653040997198E-2</v>
      </c>
      <c r="Q146" s="3">
        <v>-0.33940087994810791</v>
      </c>
      <c r="R146" s="3">
        <v>1.7705113012726977E-2</v>
      </c>
    </row>
    <row r="147" spans="8:18" x14ac:dyDescent="0.2">
      <c r="H147" s="1">
        <v>284.4208645192308</v>
      </c>
      <c r="I147" s="3">
        <v>0.82714315416724626</v>
      </c>
      <c r="J147" s="3">
        <v>1.5684551948694565E-2</v>
      </c>
      <c r="K147" s="3">
        <v>-0.27997593630836137</v>
      </c>
      <c r="L147" s="3">
        <v>1.3016781383319095E-2</v>
      </c>
      <c r="N147" s="1">
        <v>298.39582664285717</v>
      </c>
      <c r="O147" s="3">
        <v>0.79485974038759066</v>
      </c>
      <c r="P147" s="3">
        <v>1.1381340157653736E-2</v>
      </c>
      <c r="Q147" s="3">
        <v>-0.3503471468850598</v>
      </c>
      <c r="R147" s="3">
        <v>1.5824215895803941E-2</v>
      </c>
    </row>
    <row r="148" spans="8:18" x14ac:dyDescent="0.2">
      <c r="H148" s="1">
        <v>284.4208645192308</v>
      </c>
      <c r="I148" s="3">
        <v>0.82010826710892348</v>
      </c>
      <c r="J148" s="3">
        <v>1.2360743572692418E-2</v>
      </c>
      <c r="K148" s="3">
        <v>-0.27286915671497936</v>
      </c>
      <c r="L148" s="3">
        <v>1.327524366826582E-2</v>
      </c>
      <c r="N148" s="1">
        <v>302.61582664285714</v>
      </c>
      <c r="O148" s="3">
        <v>0.82084641967891747</v>
      </c>
      <c r="P148" s="3">
        <v>1.5290820771846774E-2</v>
      </c>
      <c r="Q148" s="3">
        <v>-0.35714778522468948</v>
      </c>
      <c r="R148" s="3">
        <v>1.4993400480682106E-2</v>
      </c>
    </row>
    <row r="149" spans="8:18" x14ac:dyDescent="0.2">
      <c r="H149" s="1">
        <v>284.4208645192308</v>
      </c>
      <c r="I149" s="3">
        <v>0.81894514347294778</v>
      </c>
      <c r="J149" s="3">
        <v>1.0430947588627618E-2</v>
      </c>
      <c r="K149" s="3">
        <v>-0.26083813770438918</v>
      </c>
      <c r="L149" s="3">
        <v>1.2623462440462106E-2</v>
      </c>
      <c r="N149" s="1">
        <v>313.39582664285717</v>
      </c>
      <c r="O149" s="3">
        <v>0.80329481139021763</v>
      </c>
      <c r="P149" s="3">
        <v>1.5019971488621471E-2</v>
      </c>
      <c r="Q149" s="3">
        <v>-0.36076934698783181</v>
      </c>
      <c r="R149" s="3">
        <v>1.2720799229347532E-2</v>
      </c>
    </row>
    <row r="150" spans="8:18" x14ac:dyDescent="0.2">
      <c r="H150" s="1">
        <v>288.64086451923077</v>
      </c>
      <c r="I150" s="3">
        <v>0.82359544709552979</v>
      </c>
      <c r="J150" s="3">
        <v>2.9720100844919176E-2</v>
      </c>
      <c r="K150" s="3">
        <v>-0.31027639238385968</v>
      </c>
      <c r="L150" s="3">
        <v>2.6483899754227908E-2</v>
      </c>
      <c r="N150" s="1">
        <v>313.39582664285717</v>
      </c>
      <c r="O150" s="3">
        <v>0.8027315347341577</v>
      </c>
      <c r="P150" s="3">
        <v>1.4802458848928337E-2</v>
      </c>
      <c r="Q150" s="3">
        <v>-0.35811990911991137</v>
      </c>
      <c r="R150" s="3">
        <v>1.6246991021117426E-2</v>
      </c>
    </row>
    <row r="151" spans="8:18" x14ac:dyDescent="0.2">
      <c r="H151" s="1">
        <v>288.64086451923077</v>
      </c>
      <c r="I151" s="3">
        <v>0.82354005057404256</v>
      </c>
      <c r="J151" s="3">
        <v>2.3304079579894464E-2</v>
      </c>
      <c r="K151" s="3">
        <v>-0.30234276398233634</v>
      </c>
      <c r="L151" s="3">
        <v>2.3012242891051492E-2</v>
      </c>
    </row>
    <row r="152" spans="8:18" x14ac:dyDescent="0.2">
      <c r="H152" s="1">
        <v>288.64086451923077</v>
      </c>
      <c r="I152" s="3">
        <v>0.82296143417577283</v>
      </c>
      <c r="J152" s="3">
        <v>1.7321171187204065E-2</v>
      </c>
      <c r="K152" s="3">
        <v>-0.29714279183003034</v>
      </c>
      <c r="L152" s="3">
        <v>2.2935914437355133E-2</v>
      </c>
    </row>
    <row r="153" spans="8:18" x14ac:dyDescent="0.2">
      <c r="H153" s="1">
        <v>288.64086451923077</v>
      </c>
      <c r="I153" s="3">
        <v>0.83853559093724039</v>
      </c>
      <c r="J153" s="3">
        <v>2.1183779189950899E-2</v>
      </c>
      <c r="K153" s="3">
        <v>-0.27616288341959422</v>
      </c>
      <c r="L153" s="3">
        <v>1.7545582827412531E-2</v>
      </c>
    </row>
    <row r="154" spans="8:18" x14ac:dyDescent="0.2">
      <c r="H154" s="1">
        <v>299.4208645192308</v>
      </c>
      <c r="I154" s="3">
        <v>0.81216499280821297</v>
      </c>
      <c r="J154" s="3">
        <v>1.1407801551197848E-2</v>
      </c>
      <c r="K154" s="3">
        <v>-0.29155178386760139</v>
      </c>
      <c r="L154" s="3">
        <v>1.5331010580583322E-2</v>
      </c>
    </row>
    <row r="155" spans="8:18" x14ac:dyDescent="0.2">
      <c r="H155" s="1">
        <v>299.4208645192308</v>
      </c>
      <c r="I155" s="3">
        <v>0.81434904145744902</v>
      </c>
      <c r="J155" s="3">
        <v>2.1774842356474537E-2</v>
      </c>
      <c r="K155" s="3">
        <v>-0.2936744052632414</v>
      </c>
      <c r="L155" s="3">
        <v>1.4878214207532896E-2</v>
      </c>
    </row>
    <row r="156" spans="8:18" x14ac:dyDescent="0.2">
      <c r="H156" s="1">
        <v>303.64086451923077</v>
      </c>
      <c r="I156" s="3">
        <v>0.81971230388357486</v>
      </c>
      <c r="J156" s="3">
        <v>1.8792872091797617E-2</v>
      </c>
      <c r="K156" s="3">
        <v>-0.32403411835971907</v>
      </c>
      <c r="L156" s="3">
        <v>2.0650777792342499E-2</v>
      </c>
    </row>
    <row r="157" spans="8:18" x14ac:dyDescent="0.2">
      <c r="H157" s="1">
        <v>303.64086451923077</v>
      </c>
      <c r="I157" s="3">
        <v>0.82119434928219015</v>
      </c>
      <c r="J157" s="3">
        <v>2.2359760458177575E-2</v>
      </c>
      <c r="K157" s="3">
        <v>-0.32800303363867533</v>
      </c>
      <c r="L157" s="3">
        <v>2.3455893040418428E-2</v>
      </c>
    </row>
    <row r="158" spans="8:18" x14ac:dyDescent="0.2">
      <c r="H158" s="1">
        <v>303.64086451923077</v>
      </c>
      <c r="I158" s="3">
        <v>0.83899806522772469</v>
      </c>
      <c r="J158" s="3">
        <v>2.3248320478058346E-2</v>
      </c>
      <c r="K158" s="3">
        <v>-0.29956717388942194</v>
      </c>
      <c r="L158" s="3">
        <v>1.8332057922329149E-2</v>
      </c>
    </row>
    <row r="159" spans="8:18" x14ac:dyDescent="0.2">
      <c r="H159" s="1">
        <v>314.4208645192308</v>
      </c>
      <c r="I159" s="3">
        <v>0.78255188547035914</v>
      </c>
      <c r="J159" s="3">
        <v>2.3142484792378744E-2</v>
      </c>
      <c r="K159" s="3">
        <v>-0.30262155935385698</v>
      </c>
      <c r="L159" s="3">
        <v>2.3036847947718833E-2</v>
      </c>
    </row>
    <row r="160" spans="8:18" x14ac:dyDescent="0.2">
      <c r="H160" s="1">
        <v>318.64086451923077</v>
      </c>
      <c r="I160" s="3">
        <v>0.83523686782221473</v>
      </c>
      <c r="J160" s="3">
        <v>2.3267282966238114E-2</v>
      </c>
      <c r="K160" s="3">
        <v>-0.31327547595034272</v>
      </c>
      <c r="L160" s="3">
        <v>2.1779885093273738E-2</v>
      </c>
    </row>
    <row r="161" spans="8:12" x14ac:dyDescent="0.2">
      <c r="H161" s="1">
        <v>333.64086451923077</v>
      </c>
      <c r="I161" s="3">
        <v>0.81031026528295225</v>
      </c>
      <c r="J161" s="3">
        <v>2.3935722319722495E-2</v>
      </c>
      <c r="K161" s="3">
        <v>-0.36713324223847998</v>
      </c>
      <c r="L161" s="3">
        <v>2.7308266931327155E-2</v>
      </c>
    </row>
    <row r="162" spans="8:12" x14ac:dyDescent="0.2">
      <c r="H162" s="1">
        <v>333.64086451923077</v>
      </c>
      <c r="I162" s="3">
        <v>0.80506178164875253</v>
      </c>
      <c r="J162" s="3">
        <v>1.8900753777110726E-2</v>
      </c>
      <c r="K162" s="3">
        <v>-0.35601203813499016</v>
      </c>
      <c r="L162" s="3">
        <v>2.266535962752014E-2</v>
      </c>
    </row>
  </sheetData>
  <mergeCells count="4">
    <mergeCell ref="B2:F2"/>
    <mergeCell ref="H2:L2"/>
    <mergeCell ref="N2:R2"/>
    <mergeCell ref="T2:X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7E99-FE1E-D64D-9578-55DDD4540106}">
  <dimension ref="B1:X168"/>
  <sheetViews>
    <sheetView topLeftCell="A9" workbookViewId="0">
      <selection activeCell="B2" sqref="B2:F3"/>
    </sheetView>
  </sheetViews>
  <sheetFormatPr baseColWidth="10" defaultRowHeight="15" x14ac:dyDescent="0.2"/>
  <cols>
    <col min="2" max="2" width="14.5" style="1" customWidth="1"/>
    <col min="3" max="6" width="10.83203125" style="3"/>
    <col min="8" max="8" width="14" style="1" customWidth="1"/>
    <col min="9" max="12" width="10.83203125" style="3"/>
    <col min="14" max="14" width="14.6640625" style="1" customWidth="1"/>
    <col min="15" max="18" width="10.83203125" style="3"/>
    <col min="20" max="20" width="13.83203125" style="1" customWidth="1"/>
    <col min="21" max="24" width="10.83203125" style="3"/>
  </cols>
  <sheetData>
    <row r="1" spans="2:24" x14ac:dyDescent="0.2">
      <c r="B1" s="2"/>
      <c r="C1" s="4"/>
      <c r="D1" s="4"/>
      <c r="E1" s="4"/>
      <c r="F1" s="4"/>
    </row>
    <row r="2" spans="2:24" ht="19" x14ac:dyDescent="0.2">
      <c r="B2" s="20" t="s">
        <v>11</v>
      </c>
      <c r="C2" s="20"/>
      <c r="D2" s="20"/>
      <c r="E2" s="20"/>
      <c r="F2" s="20"/>
      <c r="H2" s="20" t="s">
        <v>10</v>
      </c>
      <c r="I2" s="20"/>
      <c r="J2" s="20"/>
      <c r="K2" s="20"/>
      <c r="L2" s="20"/>
      <c r="N2" s="20" t="s">
        <v>12</v>
      </c>
      <c r="O2" s="20"/>
      <c r="P2" s="20"/>
      <c r="Q2" s="20"/>
      <c r="R2" s="20"/>
      <c r="T2" s="20" t="s">
        <v>13</v>
      </c>
      <c r="U2" s="20"/>
      <c r="V2" s="20"/>
      <c r="W2" s="20"/>
      <c r="X2" s="20"/>
    </row>
    <row r="3" spans="2:24" ht="16" x14ac:dyDescent="0.2">
      <c r="B3" s="5" t="s">
        <v>0</v>
      </c>
      <c r="C3" s="6" t="s">
        <v>1</v>
      </c>
      <c r="D3" s="6" t="s">
        <v>2</v>
      </c>
      <c r="E3" s="6" t="s">
        <v>3</v>
      </c>
      <c r="F3" s="6" t="s">
        <v>9</v>
      </c>
      <c r="H3" s="5" t="s">
        <v>0</v>
      </c>
      <c r="I3" s="6" t="s">
        <v>1</v>
      </c>
      <c r="J3" s="6" t="s">
        <v>2</v>
      </c>
      <c r="K3" s="6" t="s">
        <v>3</v>
      </c>
      <c r="L3" s="6" t="s">
        <v>9</v>
      </c>
      <c r="N3" s="5" t="s">
        <v>0</v>
      </c>
      <c r="O3" s="6" t="s">
        <v>1</v>
      </c>
      <c r="P3" s="6" t="s">
        <v>2</v>
      </c>
      <c r="Q3" s="6" t="s">
        <v>3</v>
      </c>
      <c r="R3" s="6" t="s">
        <v>9</v>
      </c>
      <c r="T3" s="5" t="s">
        <v>0</v>
      </c>
      <c r="U3" s="6" t="s">
        <v>1</v>
      </c>
      <c r="V3" s="6" t="s">
        <v>2</v>
      </c>
      <c r="W3" s="6" t="s">
        <v>3</v>
      </c>
      <c r="X3" s="6" t="s">
        <v>4</v>
      </c>
    </row>
    <row r="4" spans="2:24" x14ac:dyDescent="0.2">
      <c r="B4" s="1">
        <v>15.063563700000001</v>
      </c>
      <c r="C4" s="3">
        <v>0.97217806580465826</v>
      </c>
      <c r="D4" s="3">
        <v>5.6367428079288013E-3</v>
      </c>
      <c r="E4" s="3">
        <v>6.4583608107723327E-3</v>
      </c>
      <c r="F4" s="3">
        <v>7.1470554617798759E-3</v>
      </c>
      <c r="H4" s="1">
        <v>14.425481267857142</v>
      </c>
      <c r="I4" s="3">
        <v>0.96191220142060496</v>
      </c>
      <c r="J4" s="3">
        <v>7.1480862188545713E-3</v>
      </c>
      <c r="K4" s="3">
        <v>3.8405616922814021E-3</v>
      </c>
      <c r="L4" s="3">
        <v>5.4697670305857721E-3</v>
      </c>
      <c r="N4" s="1">
        <v>2.6207418928571422</v>
      </c>
      <c r="O4" s="3">
        <v>1.0014031868533442</v>
      </c>
      <c r="P4" s="3">
        <v>1.1917726145394002E-2</v>
      </c>
      <c r="Q4" s="3">
        <v>7.808087542194737E-3</v>
      </c>
      <c r="R4" s="3">
        <v>5.4572278607194118E-3</v>
      </c>
      <c r="T4" s="1">
        <v>1.3925551428571414</v>
      </c>
      <c r="U4" s="3">
        <v>1.0027979715348305</v>
      </c>
      <c r="V4" s="3">
        <v>1.0131954675462743E-2</v>
      </c>
      <c r="W4" s="3">
        <v>4.9761780918411375E-3</v>
      </c>
      <c r="X4" s="3">
        <v>4.1983909458180113E-3</v>
      </c>
    </row>
    <row r="5" spans="2:24" x14ac:dyDescent="0.2">
      <c r="B5" s="1">
        <v>15.063563700000001</v>
      </c>
      <c r="C5" s="3">
        <v>0.96980760920426123</v>
      </c>
      <c r="D5" s="3">
        <v>4.8658598285090228E-3</v>
      </c>
      <c r="E5" s="3">
        <v>4.1928046096452454E-3</v>
      </c>
      <c r="F5" s="3">
        <v>3.0674379499591726E-3</v>
      </c>
      <c r="H5" s="1">
        <v>14.425481267857142</v>
      </c>
      <c r="I5" s="3">
        <v>0.96027430978010353</v>
      </c>
      <c r="J5" s="3">
        <v>7.5183501175261104E-3</v>
      </c>
      <c r="K5" s="3">
        <v>3.3419318527504009E-3</v>
      </c>
      <c r="L5" s="3">
        <v>5.218505193308319E-3</v>
      </c>
      <c r="N5" s="1">
        <v>2.6207418928571422</v>
      </c>
      <c r="O5" s="3">
        <v>0.99154617284939828</v>
      </c>
      <c r="P5" s="3">
        <v>2.7742795622650428E-2</v>
      </c>
      <c r="Q5" s="3">
        <v>3.8758628756542339E-3</v>
      </c>
      <c r="R5" s="3">
        <v>1.6710210426730255E-2</v>
      </c>
      <c r="T5" s="1">
        <v>1.3925551428571414</v>
      </c>
      <c r="U5" s="3">
        <v>1.0044427985366879</v>
      </c>
      <c r="V5" s="3">
        <v>6.9258933666807056E-3</v>
      </c>
      <c r="W5" s="3">
        <v>3.2418279270482477E-3</v>
      </c>
      <c r="X5" s="3">
        <v>3.4091134292406318E-3</v>
      </c>
    </row>
    <row r="6" spans="2:24" x14ac:dyDescent="0.2">
      <c r="B6" s="1">
        <v>15.063563700000001</v>
      </c>
      <c r="C6" s="3">
        <v>0.96979387238849069</v>
      </c>
      <c r="D6" s="3">
        <v>7.7633684440475042E-3</v>
      </c>
      <c r="E6" s="3">
        <v>3.7770454188157921E-3</v>
      </c>
      <c r="F6" s="3">
        <v>5.4846197110039229E-3</v>
      </c>
      <c r="H6" s="1">
        <v>14.425481267857142</v>
      </c>
      <c r="I6" s="3">
        <v>0.96255614825733748</v>
      </c>
      <c r="J6" s="3">
        <v>7.236550074913025E-3</v>
      </c>
      <c r="K6" s="3">
        <v>8.0668409702155941E-3</v>
      </c>
      <c r="L6" s="3">
        <v>5.0434255452303295E-3</v>
      </c>
      <c r="N6" s="1">
        <v>2.6207418928571422</v>
      </c>
      <c r="O6" s="3">
        <v>1.0053916577836763</v>
      </c>
      <c r="P6" s="3">
        <v>1.4098051781822965E-3</v>
      </c>
      <c r="Q6" s="3">
        <v>3.2612005153854423E-3</v>
      </c>
      <c r="R6" s="3">
        <v>2.7900016252982336E-3</v>
      </c>
      <c r="T6" s="1">
        <v>1.3925551428571414</v>
      </c>
      <c r="U6" s="3">
        <v>1.0048195986570021</v>
      </c>
      <c r="V6" s="3">
        <v>2.9783983554649614E-3</v>
      </c>
      <c r="W6" s="3">
        <v>6.568981845287817E-3</v>
      </c>
      <c r="X6" s="3">
        <v>3.8597602922182412E-3</v>
      </c>
    </row>
    <row r="7" spans="2:24" x14ac:dyDescent="0.2">
      <c r="B7" s="1">
        <v>30.063563700000003</v>
      </c>
      <c r="C7" s="3">
        <v>0.95209020724799165</v>
      </c>
      <c r="D7" s="3">
        <v>1.3315016947246803E-2</v>
      </c>
      <c r="E7" s="3">
        <v>1.9544972899381307E-3</v>
      </c>
      <c r="F7" s="3">
        <v>1.1770190665139403E-2</v>
      </c>
      <c r="H7" s="1">
        <v>18.645481267857143</v>
      </c>
      <c r="I7" s="3">
        <v>0.9828067522733156</v>
      </c>
      <c r="J7" s="3">
        <v>5.1193402860733057E-3</v>
      </c>
      <c r="K7" s="3">
        <v>5.5389543419237918E-3</v>
      </c>
      <c r="L7" s="3">
        <v>3.6402288592746203E-3</v>
      </c>
      <c r="N7" s="1">
        <v>13.400741892857143</v>
      </c>
      <c r="O7" s="3">
        <v>0.96012462700569345</v>
      </c>
      <c r="P7" s="3">
        <v>9.178746776269002E-3</v>
      </c>
      <c r="Q7" s="3">
        <v>-1.052063660574116E-3</v>
      </c>
      <c r="R7" s="3">
        <v>4.7282872341455973E-3</v>
      </c>
      <c r="T7" s="1">
        <v>1.3925551428571414</v>
      </c>
      <c r="U7" s="3">
        <v>1.004389965683538</v>
      </c>
      <c r="V7" s="3">
        <v>5.5918486102432682E-3</v>
      </c>
      <c r="W7" s="3">
        <v>6.140553400501454E-3</v>
      </c>
      <c r="X7" s="3">
        <v>3.8259856495645819E-3</v>
      </c>
    </row>
    <row r="8" spans="2:24" x14ac:dyDescent="0.2">
      <c r="B8" s="1">
        <v>30.063563700000003</v>
      </c>
      <c r="C8" s="3">
        <v>0.95372206819574157</v>
      </c>
      <c r="D8" s="3">
        <v>7.893697055300037E-3</v>
      </c>
      <c r="E8" s="3">
        <v>3.9636233219576475E-3</v>
      </c>
      <c r="F8" s="3">
        <v>4.9390056203034742E-3</v>
      </c>
      <c r="H8" s="1">
        <v>18.645481267857143</v>
      </c>
      <c r="I8" s="3">
        <v>0.97920362599319966</v>
      </c>
      <c r="J8" s="3">
        <v>7.9783815945744865E-3</v>
      </c>
      <c r="K8" s="3">
        <v>4.4626597209068367E-3</v>
      </c>
      <c r="L8" s="3">
        <v>5.572473937594454E-3</v>
      </c>
      <c r="N8" s="1">
        <v>13.400741892857143</v>
      </c>
      <c r="O8" s="3">
        <v>0.96121517249495037</v>
      </c>
      <c r="P8" s="3">
        <v>6.3426850577774849E-3</v>
      </c>
      <c r="Q8" s="3">
        <v>6.4744868638749427E-3</v>
      </c>
      <c r="R8" s="3">
        <v>4.4493828623951908E-3</v>
      </c>
      <c r="T8" s="1">
        <v>12.172555142857142</v>
      </c>
      <c r="U8" s="3">
        <v>0.96168304810764338</v>
      </c>
      <c r="V8" s="3">
        <v>5.1042107510378739E-3</v>
      </c>
      <c r="W8" s="3">
        <v>4.0686288120028022E-3</v>
      </c>
      <c r="X8" s="3">
        <v>3.3320234034276437E-3</v>
      </c>
    </row>
    <row r="9" spans="2:24" x14ac:dyDescent="0.2">
      <c r="B9" s="1">
        <v>34.283563700000002</v>
      </c>
      <c r="C9" s="3">
        <v>0.96215689721799136</v>
      </c>
      <c r="D9" s="3">
        <v>1.0272943392765214E-2</v>
      </c>
      <c r="E9" s="3">
        <v>2.4678978848376009E-3</v>
      </c>
      <c r="F9" s="3">
        <v>4.4720164877799862E-3</v>
      </c>
      <c r="H9" s="1">
        <v>18.645481267857143</v>
      </c>
      <c r="I9" s="3">
        <v>0.98112338236190522</v>
      </c>
      <c r="J9" s="3">
        <v>7.6791156811585335E-3</v>
      </c>
      <c r="K9" s="3">
        <v>4.1944213156531532E-3</v>
      </c>
      <c r="L9" s="3">
        <v>4.0184181069592047E-3</v>
      </c>
      <c r="N9" s="1">
        <v>13.400741892857143</v>
      </c>
      <c r="O9" s="3">
        <v>0.95913597079017887</v>
      </c>
      <c r="P9" s="3">
        <v>8.2327403281407738E-3</v>
      </c>
      <c r="Q9" s="3">
        <v>2.2911681292433423E-3</v>
      </c>
      <c r="R9" s="3">
        <v>4.1579975135781792E-3</v>
      </c>
      <c r="T9" s="1">
        <v>12.172555142857142</v>
      </c>
      <c r="U9" s="3">
        <v>0.96222624655113498</v>
      </c>
      <c r="V9" s="3">
        <v>3.0283383311533536E-3</v>
      </c>
      <c r="W9" s="3">
        <v>3.2694660978753259E-3</v>
      </c>
      <c r="X9" s="3">
        <v>3.4961071555022092E-3</v>
      </c>
    </row>
    <row r="10" spans="2:24" x14ac:dyDescent="0.2">
      <c r="B10" s="1">
        <v>45.063563700000003</v>
      </c>
      <c r="C10" s="3">
        <v>0.94383821154729741</v>
      </c>
      <c r="D10" s="3">
        <v>6.3633744923154807E-3</v>
      </c>
      <c r="E10" s="3">
        <v>-3.6862411774265381E-3</v>
      </c>
      <c r="F10" s="3">
        <v>4.4812392242203139E-3</v>
      </c>
      <c r="H10" s="1">
        <v>18.645481267857143</v>
      </c>
      <c r="I10" s="3">
        <v>0.98199090614772877</v>
      </c>
      <c r="J10" s="3">
        <v>6.3065764543013079E-3</v>
      </c>
      <c r="K10" s="3">
        <v>5.8596500018642146E-3</v>
      </c>
      <c r="L10" s="3">
        <v>3.2602841787405311E-3</v>
      </c>
      <c r="N10" s="1">
        <v>17.620741892857144</v>
      </c>
      <c r="O10" s="3">
        <v>0.97192236273136201</v>
      </c>
      <c r="P10" s="3">
        <v>1.7224408371374195E-2</v>
      </c>
      <c r="Q10" s="3">
        <v>4.3452729797279713E-3</v>
      </c>
      <c r="R10" s="3">
        <v>7.6015881140447383E-3</v>
      </c>
      <c r="T10" s="1">
        <v>12.172555142857142</v>
      </c>
      <c r="U10" s="3">
        <v>0.96249788803142367</v>
      </c>
      <c r="V10" s="3">
        <v>3.5159579281923538E-3</v>
      </c>
      <c r="W10" s="3">
        <v>4.2735443468273531E-3</v>
      </c>
      <c r="X10" s="3">
        <v>4.5319869316698333E-3</v>
      </c>
    </row>
    <row r="11" spans="2:24" x14ac:dyDescent="0.2">
      <c r="B11" s="1">
        <v>45.063563700000003</v>
      </c>
      <c r="C11" s="3">
        <v>0.94117515843924504</v>
      </c>
      <c r="D11" s="3">
        <v>5.4302079867211946E-3</v>
      </c>
      <c r="E11" s="3">
        <v>6.3732814038665606E-3</v>
      </c>
      <c r="F11" s="3">
        <v>5.9974961282495895E-3</v>
      </c>
      <c r="H11" s="1">
        <v>29.425481267857144</v>
      </c>
      <c r="I11" s="3">
        <v>0.95402712220515262</v>
      </c>
      <c r="J11" s="3">
        <v>5.6359764643232864E-3</v>
      </c>
      <c r="K11" s="3">
        <v>-5.3573537910433277E-3</v>
      </c>
      <c r="L11" s="3">
        <v>7.210377932814681E-3</v>
      </c>
      <c r="N11" s="1">
        <v>17.620741892857144</v>
      </c>
      <c r="O11" s="3">
        <v>0.97486443722128791</v>
      </c>
      <c r="P11" s="3">
        <v>1.550601267631457E-2</v>
      </c>
      <c r="Q11" s="3">
        <v>6.5002423812852385E-3</v>
      </c>
      <c r="R11" s="3">
        <v>5.0837327141215376E-3</v>
      </c>
      <c r="T11" s="1">
        <v>12.172555142857142</v>
      </c>
      <c r="U11" s="3">
        <v>0.96278710095233266</v>
      </c>
      <c r="V11" s="3">
        <v>3.3656058633653773E-3</v>
      </c>
      <c r="W11" s="3">
        <v>5.1046742661817676E-3</v>
      </c>
      <c r="X11" s="3">
        <v>3.9647116290504585E-3</v>
      </c>
    </row>
    <row r="12" spans="2:24" x14ac:dyDescent="0.2">
      <c r="B12" s="1">
        <v>49.283563700000002</v>
      </c>
      <c r="C12" s="3">
        <v>0.95465249561554244</v>
      </c>
      <c r="D12" s="3">
        <v>4.8321234202865875E-3</v>
      </c>
      <c r="E12" s="3">
        <v>-5.5923220103496645E-4</v>
      </c>
      <c r="F12" s="3">
        <v>4.9716176764015877E-3</v>
      </c>
      <c r="H12" s="1">
        <v>29.425481267857144</v>
      </c>
      <c r="I12" s="3">
        <v>0.94827724621166054</v>
      </c>
      <c r="J12" s="3">
        <v>8.8425850857485871E-3</v>
      </c>
      <c r="K12" s="3">
        <v>2.3749166774899109E-3</v>
      </c>
      <c r="L12" s="3">
        <v>6.3225640840276244E-3</v>
      </c>
      <c r="N12" s="1">
        <v>17.620741892857144</v>
      </c>
      <c r="O12" s="3">
        <v>0.97314433896545083</v>
      </c>
      <c r="P12" s="3">
        <v>1.4863359177455605E-2</v>
      </c>
      <c r="Q12" s="3">
        <v>7.5796055618458317E-3</v>
      </c>
      <c r="R12" s="3">
        <v>6.5751628554703455E-3</v>
      </c>
      <c r="T12" s="1">
        <v>16.392555142857141</v>
      </c>
      <c r="U12" s="3">
        <v>0.97689236542882374</v>
      </c>
      <c r="V12" s="3">
        <v>1.2412149098921216E-2</v>
      </c>
      <c r="W12" s="3">
        <v>2.0811037708152376E-4</v>
      </c>
      <c r="X12" s="3">
        <v>7.5610841945113871E-3</v>
      </c>
    </row>
    <row r="13" spans="2:24" x14ac:dyDescent="0.2">
      <c r="B13" s="1">
        <v>49.283563700000002</v>
      </c>
      <c r="C13" s="3">
        <v>0.94984848191900506</v>
      </c>
      <c r="D13" s="3">
        <v>1.0959625599344519E-2</v>
      </c>
      <c r="E13" s="3">
        <v>4.5410205219636023E-3</v>
      </c>
      <c r="F13" s="3">
        <v>1.101472336561332E-2</v>
      </c>
      <c r="H13" s="1">
        <v>29.425481267857144</v>
      </c>
      <c r="I13" s="3">
        <v>0.9468656772350228</v>
      </c>
      <c r="J13" s="3">
        <v>9.6117933268117291E-3</v>
      </c>
      <c r="K13" s="3">
        <v>-1.6076427659319852E-3</v>
      </c>
      <c r="L13" s="3">
        <v>5.0822486884891166E-3</v>
      </c>
      <c r="N13" s="1">
        <v>17.620741892857144</v>
      </c>
      <c r="O13" s="3">
        <v>0.97633074965006705</v>
      </c>
      <c r="P13" s="3">
        <v>1.6599688242729088E-2</v>
      </c>
      <c r="Q13" s="3">
        <v>3.1509266242358805E-3</v>
      </c>
      <c r="R13" s="3">
        <v>5.6096882983639827E-3</v>
      </c>
      <c r="T13" s="1">
        <v>16.392555142857141</v>
      </c>
      <c r="U13" s="3">
        <v>0.97674006258911628</v>
      </c>
      <c r="V13" s="3">
        <v>1.2731707916630136E-2</v>
      </c>
      <c r="W13" s="3">
        <v>3.6436919146247576E-3</v>
      </c>
      <c r="X13" s="3">
        <v>6.3149229091337957E-3</v>
      </c>
    </row>
    <row r="14" spans="2:24" x14ac:dyDescent="0.2">
      <c r="B14" s="1">
        <v>49.283563700000002</v>
      </c>
      <c r="C14" s="3">
        <v>0.95130894440301361</v>
      </c>
      <c r="D14" s="3">
        <v>1.0192752282230721E-2</v>
      </c>
      <c r="E14" s="3">
        <v>9.4862917275006522E-5</v>
      </c>
      <c r="F14" s="3">
        <v>8.075926501460693E-3</v>
      </c>
      <c r="H14" s="1">
        <v>29.425481267857144</v>
      </c>
      <c r="I14" s="3">
        <v>0.94657795555362589</v>
      </c>
      <c r="J14" s="3">
        <v>8.5105067545199597E-3</v>
      </c>
      <c r="K14" s="3">
        <v>4.9007147921712631E-3</v>
      </c>
      <c r="L14" s="3">
        <v>5.1049784540433633E-3</v>
      </c>
      <c r="N14" s="1">
        <v>28.400741892857141</v>
      </c>
      <c r="O14" s="3">
        <v>0.94536506440415335</v>
      </c>
      <c r="P14" s="3">
        <v>6.7837957695124629E-3</v>
      </c>
      <c r="Q14" s="3">
        <v>-6.395925193379377E-3</v>
      </c>
      <c r="R14" s="3">
        <v>5.6542161366600419E-3</v>
      </c>
      <c r="T14" s="1">
        <v>16.392555142857141</v>
      </c>
      <c r="U14" s="3">
        <v>0.97846811026043901</v>
      </c>
      <c r="V14" s="3">
        <v>9.690240807324859E-3</v>
      </c>
      <c r="W14" s="3">
        <v>3.4186574765397667E-3</v>
      </c>
      <c r="X14" s="3">
        <v>6.2131397700314122E-3</v>
      </c>
    </row>
    <row r="15" spans="2:24" x14ac:dyDescent="0.2">
      <c r="B15" s="1">
        <v>60.063563700000003</v>
      </c>
      <c r="C15" s="3">
        <v>0.9302276861208516</v>
      </c>
      <c r="D15" s="3">
        <v>6.3794834406739479E-3</v>
      </c>
      <c r="E15" s="3">
        <v>-4.4604969030136825E-3</v>
      </c>
      <c r="F15" s="3">
        <v>9.3057720925514426E-3</v>
      </c>
      <c r="H15" s="1">
        <v>33.645481267857143</v>
      </c>
      <c r="I15" s="3">
        <v>0.9628185421984341</v>
      </c>
      <c r="J15" s="3">
        <v>6.5547741206504508E-3</v>
      </c>
      <c r="K15" s="3">
        <v>3.2902669419837389E-3</v>
      </c>
      <c r="L15" s="3">
        <v>7.0033090265846365E-3</v>
      </c>
      <c r="N15" s="1">
        <v>28.400741892857141</v>
      </c>
      <c r="O15" s="3">
        <v>0.94643280124584217</v>
      </c>
      <c r="P15" s="3">
        <v>8.7936050184773042E-3</v>
      </c>
      <c r="Q15" s="3">
        <v>-3.7417055497609929E-3</v>
      </c>
      <c r="R15" s="3">
        <v>7.1799969282328631E-3</v>
      </c>
      <c r="T15" s="1">
        <v>16.392555142857141</v>
      </c>
      <c r="U15" s="3">
        <v>0.97752565062955954</v>
      </c>
      <c r="V15" s="3">
        <v>1.0338419544249706E-2</v>
      </c>
      <c r="W15" s="3">
        <v>3.534403236459403E-3</v>
      </c>
      <c r="X15" s="3">
        <v>5.7924881593614383E-3</v>
      </c>
    </row>
    <row r="16" spans="2:24" x14ac:dyDescent="0.2">
      <c r="B16" s="1">
        <v>60.063563700000003</v>
      </c>
      <c r="C16" s="3">
        <v>0.9288532991443762</v>
      </c>
      <c r="D16" s="3">
        <v>6.1133435614952542E-3</v>
      </c>
      <c r="E16" s="3">
        <v>1.8235051178525287E-3</v>
      </c>
      <c r="F16" s="3">
        <v>9.6361819584941857E-3</v>
      </c>
      <c r="H16" s="1">
        <v>33.645481267857143</v>
      </c>
      <c r="I16" s="3">
        <v>0.96293833126808681</v>
      </c>
      <c r="J16" s="3">
        <v>9.1855324349640697E-3</v>
      </c>
      <c r="K16" s="3">
        <v>-5.8143918002581316E-4</v>
      </c>
      <c r="L16" s="3">
        <v>7.2988223747907305E-3</v>
      </c>
      <c r="N16" s="1">
        <v>28.400741892857141</v>
      </c>
      <c r="O16" s="3">
        <v>0.94578265503445713</v>
      </c>
      <c r="P16" s="3">
        <v>8.0041113948371625E-3</v>
      </c>
      <c r="Q16" s="3">
        <v>-4.3657148827686097E-3</v>
      </c>
      <c r="R16" s="3">
        <v>7.0909004960703079E-3</v>
      </c>
      <c r="T16" s="1">
        <v>27.172555142857142</v>
      </c>
      <c r="U16" s="3">
        <v>0.93971889570363065</v>
      </c>
      <c r="V16" s="3">
        <v>8.2176713972081823E-3</v>
      </c>
      <c r="W16" s="3">
        <v>-2.6705582178224228E-3</v>
      </c>
      <c r="X16" s="3">
        <v>7.5535323806546709E-3</v>
      </c>
    </row>
    <row r="17" spans="2:24" x14ac:dyDescent="0.2">
      <c r="B17" s="1">
        <v>64.283563700000002</v>
      </c>
      <c r="C17" s="3">
        <v>0.9421076033370801</v>
      </c>
      <c r="D17" s="3">
        <v>5.0556825245823087E-3</v>
      </c>
      <c r="E17" s="3">
        <v>-4.4094908732354565E-3</v>
      </c>
      <c r="F17" s="3">
        <v>7.0459739350967297E-3</v>
      </c>
      <c r="H17" s="1">
        <v>33.645481267857143</v>
      </c>
      <c r="I17" s="3">
        <v>0.96218115306732355</v>
      </c>
      <c r="J17" s="3">
        <v>8.2660799615076296E-3</v>
      </c>
      <c r="K17" s="3">
        <v>2.7373810850383983E-3</v>
      </c>
      <c r="L17" s="3">
        <v>7.2328199663191806E-3</v>
      </c>
      <c r="N17" s="1">
        <v>28.400741892857141</v>
      </c>
      <c r="O17" s="3">
        <v>0.942967089908339</v>
      </c>
      <c r="P17" s="3">
        <v>6.3978528075456734E-3</v>
      </c>
      <c r="Q17" s="3">
        <v>3.3757018647416425E-3</v>
      </c>
      <c r="R17" s="3">
        <v>5.1102171531534155E-3</v>
      </c>
      <c r="T17" s="1">
        <v>27.172555142857142</v>
      </c>
      <c r="U17" s="3">
        <v>0.94256597603624404</v>
      </c>
      <c r="V17" s="3">
        <v>8.2034286437461142E-3</v>
      </c>
      <c r="W17" s="3">
        <v>-7.9932980530257169E-3</v>
      </c>
      <c r="X17" s="3">
        <v>5.9880239401422048E-3</v>
      </c>
    </row>
    <row r="18" spans="2:24" x14ac:dyDescent="0.2">
      <c r="B18" s="1">
        <v>64.283563700000002</v>
      </c>
      <c r="C18" s="3">
        <v>0.94198711130287893</v>
      </c>
      <c r="D18" s="3">
        <v>7.6707871909676385E-3</v>
      </c>
      <c r="E18" s="3">
        <v>-8.173175295474476E-3</v>
      </c>
      <c r="F18" s="3">
        <v>8.8235240101027911E-3</v>
      </c>
      <c r="H18" s="1">
        <v>44.425481267857144</v>
      </c>
      <c r="I18" s="3">
        <v>0.93796089601887689</v>
      </c>
      <c r="J18" s="3">
        <v>6.6560721141059424E-3</v>
      </c>
      <c r="K18" s="3">
        <v>-7.5301040925601801E-3</v>
      </c>
      <c r="L18" s="3">
        <v>5.5564365258008157E-3</v>
      </c>
      <c r="N18" s="1">
        <v>32.62074189285714</v>
      </c>
      <c r="O18" s="3">
        <v>0.96503910671002124</v>
      </c>
      <c r="P18" s="3">
        <v>4.4081730200007125E-3</v>
      </c>
      <c r="Q18" s="3">
        <v>-1.8680767075270569E-3</v>
      </c>
      <c r="R18" s="3">
        <v>6.3462823279464052E-3</v>
      </c>
      <c r="T18" s="1">
        <v>27.172555142857142</v>
      </c>
      <c r="U18" s="3">
        <v>0.94254249563628112</v>
      </c>
      <c r="V18" s="3">
        <v>6.4988006328965398E-3</v>
      </c>
      <c r="W18" s="3">
        <v>-2.5487487337946505E-3</v>
      </c>
      <c r="X18" s="3">
        <v>7.5494294762319053E-3</v>
      </c>
    </row>
    <row r="19" spans="2:24" x14ac:dyDescent="0.2">
      <c r="B19" s="1">
        <v>64.283563700000002</v>
      </c>
      <c r="C19" s="3">
        <v>0.94118057702935687</v>
      </c>
      <c r="D19" s="3">
        <v>5.8333545542839788E-3</v>
      </c>
      <c r="E19" s="3">
        <v>-2.7632635249890897E-3</v>
      </c>
      <c r="F19" s="3">
        <v>6.732078411370788E-3</v>
      </c>
      <c r="H19" s="1">
        <v>44.425481267857144</v>
      </c>
      <c r="I19" s="3">
        <v>0.93358891535162358</v>
      </c>
      <c r="J19" s="3">
        <v>5.8677144719400517E-3</v>
      </c>
      <c r="K19" s="3">
        <v>1.1834563452288512E-3</v>
      </c>
      <c r="L19" s="3">
        <v>8.1985158863979012E-3</v>
      </c>
      <c r="N19" s="1">
        <v>32.62074189285714</v>
      </c>
      <c r="O19" s="3">
        <v>0.96029274649470531</v>
      </c>
      <c r="P19" s="3">
        <v>9.4176101078610915E-3</v>
      </c>
      <c r="Q19" s="3">
        <v>-1.322797538571554E-3</v>
      </c>
      <c r="R19" s="3">
        <v>7.2414580823546336E-3</v>
      </c>
      <c r="T19" s="1">
        <v>27.172555142857142</v>
      </c>
      <c r="U19" s="3">
        <v>0.94326633775389646</v>
      </c>
      <c r="V19" s="3">
        <v>7.4252922633812248E-3</v>
      </c>
      <c r="W19" s="3">
        <v>-5.7654026583127569E-3</v>
      </c>
      <c r="X19" s="3">
        <v>7.0723129036256091E-3</v>
      </c>
    </row>
    <row r="20" spans="2:24" x14ac:dyDescent="0.2">
      <c r="B20" s="1">
        <v>75.063563700000003</v>
      </c>
      <c r="C20" s="3">
        <v>0.91598943156522716</v>
      </c>
      <c r="D20" s="3">
        <v>7.1349625317202806E-3</v>
      </c>
      <c r="E20" s="3">
        <v>-7.2737210872447474E-3</v>
      </c>
      <c r="F20" s="3">
        <v>6.2795977844308133E-3</v>
      </c>
      <c r="H20" s="1">
        <v>44.425481267857144</v>
      </c>
      <c r="I20" s="3">
        <v>0.93653937666633391</v>
      </c>
      <c r="J20" s="3">
        <v>6.7454010094065986E-3</v>
      </c>
      <c r="K20" s="3">
        <v>-5.2196744971497611E-3</v>
      </c>
      <c r="L20" s="3">
        <v>7.5286345477483616E-3</v>
      </c>
      <c r="N20" s="1">
        <v>32.62074189285714</v>
      </c>
      <c r="O20" s="3">
        <v>0.96225483085939001</v>
      </c>
      <c r="P20" s="3">
        <v>7.9118649613002072E-3</v>
      </c>
      <c r="Q20" s="3">
        <v>-1.020903951732145E-4</v>
      </c>
      <c r="R20" s="3">
        <v>6.3333337835755621E-3</v>
      </c>
      <c r="T20" s="1">
        <v>31.392555142857141</v>
      </c>
      <c r="U20" s="3">
        <v>0.95749558550472724</v>
      </c>
      <c r="V20" s="3">
        <v>1.3319454929395267E-2</v>
      </c>
      <c r="W20" s="3">
        <v>-7.1732072587695596E-3</v>
      </c>
      <c r="X20" s="3">
        <v>8.9978502770802406E-3</v>
      </c>
    </row>
    <row r="21" spans="2:24" x14ac:dyDescent="0.2">
      <c r="B21" s="1">
        <v>75.063563700000003</v>
      </c>
      <c r="C21" s="3">
        <v>0.92214349952396646</v>
      </c>
      <c r="D21" s="3">
        <v>9.21906670016172E-3</v>
      </c>
      <c r="E21" s="3">
        <v>-1.4820880066728078E-2</v>
      </c>
      <c r="F21" s="3">
        <v>1.1517406758466691E-2</v>
      </c>
      <c r="H21" s="1">
        <v>44.425481267857144</v>
      </c>
      <c r="I21" s="3">
        <v>0.93591952076778628</v>
      </c>
      <c r="J21" s="3">
        <v>5.6977940717004537E-3</v>
      </c>
      <c r="K21" s="3">
        <v>-5.865927611319802E-3</v>
      </c>
      <c r="L21" s="3">
        <v>6.2991290409087873E-3</v>
      </c>
      <c r="N21" s="1">
        <v>32.62074189285714</v>
      </c>
      <c r="O21" s="3">
        <v>0.96163180499335954</v>
      </c>
      <c r="P21" s="3">
        <v>6.8751636333496558E-3</v>
      </c>
      <c r="Q21" s="3">
        <v>1.8766920667369082E-3</v>
      </c>
      <c r="R21" s="3">
        <v>7.1798302227755843E-3</v>
      </c>
      <c r="T21" s="1">
        <v>31.392555142857141</v>
      </c>
      <c r="U21" s="3">
        <v>0.9581763971709979</v>
      </c>
      <c r="V21" s="3">
        <v>1.353085695556782E-2</v>
      </c>
      <c r="W21" s="3">
        <v>-7.4306623880077685E-3</v>
      </c>
      <c r="X21" s="3">
        <v>9.0996105067154588E-3</v>
      </c>
    </row>
    <row r="22" spans="2:24" x14ac:dyDescent="0.2">
      <c r="B22" s="1">
        <v>79.283563700000002</v>
      </c>
      <c r="C22" s="3">
        <v>0.9276917749500041</v>
      </c>
      <c r="D22" s="3">
        <v>1.1805435915252053E-2</v>
      </c>
      <c r="E22" s="3">
        <v>-1.4139477296512427E-2</v>
      </c>
      <c r="F22" s="3">
        <v>7.1467779895125682E-3</v>
      </c>
      <c r="H22" s="1">
        <v>48.645481267857143</v>
      </c>
      <c r="I22" s="3">
        <v>0.94927449640475958</v>
      </c>
      <c r="J22" s="3">
        <v>7.8096155947090969E-3</v>
      </c>
      <c r="K22" s="3">
        <v>-8.3408083855659966E-4</v>
      </c>
      <c r="L22" s="3">
        <v>8.6826614477343873E-3</v>
      </c>
      <c r="N22" s="1">
        <v>43.400741892857141</v>
      </c>
      <c r="O22" s="3">
        <v>0.93500404308434182</v>
      </c>
      <c r="P22" s="3">
        <v>3.8010483228093695E-3</v>
      </c>
      <c r="Q22" s="3">
        <v>-1.3194600199492696E-2</v>
      </c>
      <c r="R22" s="3">
        <v>7.3211470501649669E-3</v>
      </c>
      <c r="T22" s="1">
        <v>31.392555142857141</v>
      </c>
      <c r="U22" s="3">
        <v>0.96038620733279001</v>
      </c>
      <c r="V22" s="3">
        <v>1.0154954463176174E-2</v>
      </c>
      <c r="W22" s="3">
        <v>-4.9991026295207724E-3</v>
      </c>
      <c r="X22" s="3">
        <v>7.4083318711594352E-3</v>
      </c>
    </row>
    <row r="23" spans="2:24" x14ac:dyDescent="0.2">
      <c r="B23" s="1">
        <v>79.283563700000002</v>
      </c>
      <c r="C23" s="3">
        <v>0.92430211290739217</v>
      </c>
      <c r="D23" s="3">
        <v>1.5703215372933094E-2</v>
      </c>
      <c r="E23" s="3">
        <v>-1.8952287011742272E-2</v>
      </c>
      <c r="F23" s="3">
        <v>1.0460340557719081E-2</v>
      </c>
      <c r="H23" s="1">
        <v>48.645481267857143</v>
      </c>
      <c r="I23" s="3">
        <v>0.94993928041249243</v>
      </c>
      <c r="J23" s="3">
        <v>7.3415031132803513E-3</v>
      </c>
      <c r="K23" s="3">
        <v>-6.4945462277767188E-3</v>
      </c>
      <c r="L23" s="3">
        <v>7.8627004040458717E-3</v>
      </c>
      <c r="N23" s="1">
        <v>43.400741892857141</v>
      </c>
      <c r="O23" s="3">
        <v>0.93156676367915181</v>
      </c>
      <c r="P23" s="3">
        <v>4.9633846282857901E-3</v>
      </c>
      <c r="Q23" s="3">
        <v>-1.5145645977120446E-2</v>
      </c>
      <c r="R23" s="3">
        <v>5.7340478707512939E-3</v>
      </c>
      <c r="T23" s="1">
        <v>31.392555142857141</v>
      </c>
      <c r="U23" s="3">
        <v>0.9598263665618687</v>
      </c>
      <c r="V23" s="3">
        <v>1.1131411223059611E-2</v>
      </c>
      <c r="W23" s="3">
        <v>-5.7247878278175015E-3</v>
      </c>
      <c r="X23" s="3">
        <v>6.8642873609730511E-3</v>
      </c>
    </row>
    <row r="24" spans="2:24" x14ac:dyDescent="0.2">
      <c r="B24" s="1">
        <v>79.283563700000002</v>
      </c>
      <c r="C24" s="3">
        <v>0.92706623590719128</v>
      </c>
      <c r="D24" s="3">
        <v>1.235343595233979E-2</v>
      </c>
      <c r="E24" s="3">
        <v>-1.2222508083121253E-2</v>
      </c>
      <c r="F24" s="3">
        <v>1.0688207157050463E-2</v>
      </c>
      <c r="H24" s="1">
        <v>48.645481267857143</v>
      </c>
      <c r="I24" s="3">
        <v>0.95002136415115646</v>
      </c>
      <c r="J24" s="3">
        <v>5.8158688179316114E-3</v>
      </c>
      <c r="K24" s="3">
        <v>-1.0779917538346295E-2</v>
      </c>
      <c r="L24" s="3">
        <v>7.9266179650083028E-3</v>
      </c>
      <c r="N24" s="1">
        <v>43.400741892857141</v>
      </c>
      <c r="O24" s="3">
        <v>0.93170752976732918</v>
      </c>
      <c r="P24" s="3">
        <v>4.4299608813556293E-3</v>
      </c>
      <c r="Q24" s="3">
        <v>-1.4387944491475152E-2</v>
      </c>
      <c r="R24" s="3">
        <v>8.1231042806864575E-3</v>
      </c>
      <c r="T24" s="1">
        <v>42.172555142857142</v>
      </c>
      <c r="U24" s="3">
        <v>0.9282005936644625</v>
      </c>
      <c r="V24" s="3">
        <v>4.8260646467046366E-3</v>
      </c>
      <c r="W24" s="3">
        <v>-1.6762618771428085E-2</v>
      </c>
      <c r="X24" s="3">
        <v>7.8798466612091944E-3</v>
      </c>
    </row>
    <row r="25" spans="2:24" x14ac:dyDescent="0.2">
      <c r="B25" s="1">
        <v>90.063563700000003</v>
      </c>
      <c r="C25" s="3">
        <v>0.9088787992525228</v>
      </c>
      <c r="D25" s="3">
        <v>3.501428541724973E-3</v>
      </c>
      <c r="E25" s="3">
        <v>-1.7146618845036998E-2</v>
      </c>
      <c r="F25" s="3">
        <v>3.3605510247671764E-3</v>
      </c>
      <c r="H25" s="1">
        <v>48.645481267857143</v>
      </c>
      <c r="I25" s="3">
        <v>0.9493106083135644</v>
      </c>
      <c r="J25" s="3">
        <v>6.6062259170326923E-3</v>
      </c>
      <c r="K25" s="3">
        <v>-3.9830603146476622E-3</v>
      </c>
      <c r="L25" s="3">
        <v>6.9899615874930302E-3</v>
      </c>
      <c r="N25" s="1">
        <v>43.400741892857141</v>
      </c>
      <c r="O25" s="3">
        <v>0.93294120998707841</v>
      </c>
      <c r="P25" s="3">
        <v>4.1954780184437533E-3</v>
      </c>
      <c r="Q25" s="3">
        <v>-1.5417284628782953E-2</v>
      </c>
      <c r="R25" s="3">
        <v>5.4429737099674991E-3</v>
      </c>
      <c r="T25" s="1">
        <v>42.172555142857142</v>
      </c>
      <c r="U25" s="3">
        <v>0.92817434089788464</v>
      </c>
      <c r="V25" s="3">
        <v>3.6692453294338897E-3</v>
      </c>
      <c r="W25" s="3">
        <v>-1.3771457938724817E-2</v>
      </c>
      <c r="X25" s="3">
        <v>6.8894477647561637E-3</v>
      </c>
    </row>
    <row r="26" spans="2:24" x14ac:dyDescent="0.2">
      <c r="B26" s="1">
        <v>90.063563700000003</v>
      </c>
      <c r="C26" s="3">
        <v>0.90538330952864221</v>
      </c>
      <c r="D26" s="3">
        <v>5.565298686612364E-3</v>
      </c>
      <c r="E26" s="3">
        <v>-2.0855395429772623E-2</v>
      </c>
      <c r="F26" s="3">
        <v>3.4050961825954373E-3</v>
      </c>
      <c r="H26" s="1">
        <v>59.425481267857144</v>
      </c>
      <c r="I26" s="3">
        <v>0.92825732081550072</v>
      </c>
      <c r="J26" s="3">
        <v>3.8963769450290741E-3</v>
      </c>
      <c r="K26" s="3">
        <v>-1.8591188720975402E-2</v>
      </c>
      <c r="L26" s="3">
        <v>8.9434505175759495E-3</v>
      </c>
      <c r="N26" s="1">
        <v>47.62074189285714</v>
      </c>
      <c r="O26" s="3">
        <v>0.94883619899999994</v>
      </c>
      <c r="P26" s="3">
        <v>7.0445497045525714E-3</v>
      </c>
      <c r="Q26" s="3">
        <v>-9.3303694195865025E-3</v>
      </c>
      <c r="R26" s="3">
        <v>7.3065159961007257E-3</v>
      </c>
      <c r="T26" s="1">
        <v>42.172555142857142</v>
      </c>
      <c r="U26" s="3">
        <v>0.92824442698332554</v>
      </c>
      <c r="V26" s="3">
        <v>4.4542961545921021E-3</v>
      </c>
      <c r="W26" s="3">
        <v>-1.6700660771262324E-2</v>
      </c>
      <c r="X26" s="3">
        <v>5.9740218814253185E-3</v>
      </c>
    </row>
    <row r="27" spans="2:24" x14ac:dyDescent="0.2">
      <c r="B27" s="1">
        <v>90.063563700000003</v>
      </c>
      <c r="C27" s="3">
        <v>0.90561892922197607</v>
      </c>
      <c r="D27" s="3">
        <v>9.1003172101295545E-3</v>
      </c>
      <c r="E27" s="3">
        <v>-1.9383020763762106E-2</v>
      </c>
      <c r="F27" s="3">
        <v>6.2060822429208136E-3</v>
      </c>
      <c r="H27" s="1">
        <v>59.425481267857144</v>
      </c>
      <c r="I27" s="3">
        <v>0.92170839643881641</v>
      </c>
      <c r="J27" s="3">
        <v>8.5155122439531279E-3</v>
      </c>
      <c r="K27" s="3">
        <v>-1.3443250118358601E-2</v>
      </c>
      <c r="L27" s="3">
        <v>8.717916229622787E-3</v>
      </c>
      <c r="N27" s="1">
        <v>47.62074189285714</v>
      </c>
      <c r="O27" s="3">
        <v>0.94603127964044809</v>
      </c>
      <c r="P27" s="3">
        <v>7.7821939549923124E-3</v>
      </c>
      <c r="Q27" s="3">
        <v>-9.223216955344761E-3</v>
      </c>
      <c r="R27" s="3">
        <v>7.2428826318425756E-3</v>
      </c>
      <c r="T27" s="1">
        <v>42.172555142857142</v>
      </c>
      <c r="U27" s="3">
        <v>0.92867754445915363</v>
      </c>
      <c r="V27" s="3">
        <v>4.3066010450245086E-3</v>
      </c>
      <c r="W27" s="3">
        <v>-1.6403986765693879E-2</v>
      </c>
      <c r="X27" s="3">
        <v>8.0902537758400592E-3</v>
      </c>
    </row>
    <row r="28" spans="2:24" x14ac:dyDescent="0.2">
      <c r="B28" s="1">
        <v>90.063563700000003</v>
      </c>
      <c r="C28" s="3">
        <v>0.90834371147453641</v>
      </c>
      <c r="D28" s="3">
        <v>9.7429478612151166E-3</v>
      </c>
      <c r="E28" s="3">
        <v>-2.2329442914570952E-2</v>
      </c>
      <c r="F28" s="3">
        <v>6.822545708841765E-3</v>
      </c>
      <c r="H28" s="1">
        <v>59.425481267857144</v>
      </c>
      <c r="I28" s="3">
        <v>0.92062130495057992</v>
      </c>
      <c r="J28" s="3">
        <v>6.8565392569459654E-3</v>
      </c>
      <c r="K28" s="3">
        <v>-7.890373431139814E-3</v>
      </c>
      <c r="L28" s="3">
        <v>7.7914230303786714E-3</v>
      </c>
      <c r="N28" s="1">
        <v>47.62074189285714</v>
      </c>
      <c r="O28" s="3">
        <v>0.94684622744089597</v>
      </c>
      <c r="P28" s="3">
        <v>8.2133966102323035E-3</v>
      </c>
      <c r="Q28" s="3">
        <v>-9.5363805867924867E-3</v>
      </c>
      <c r="R28" s="3">
        <v>7.9482562974857052E-3</v>
      </c>
      <c r="T28" s="1">
        <v>46.392555142857141</v>
      </c>
      <c r="U28" s="3">
        <v>0.94265676939500664</v>
      </c>
      <c r="V28" s="3">
        <v>6.7006274294651204E-3</v>
      </c>
      <c r="W28" s="3">
        <v>-1.6263483831928501E-2</v>
      </c>
      <c r="X28" s="3">
        <v>8.2373532137308986E-3</v>
      </c>
    </row>
    <row r="29" spans="2:24" x14ac:dyDescent="0.2">
      <c r="B29" s="1">
        <v>94.283563700000002</v>
      </c>
      <c r="C29" s="3">
        <v>0.91273863401847355</v>
      </c>
      <c r="D29" s="3">
        <v>7.5736547595098994E-3</v>
      </c>
      <c r="E29" s="3">
        <v>-2.3007812395128537E-2</v>
      </c>
      <c r="F29" s="3">
        <v>9.6057883479419882E-3</v>
      </c>
      <c r="H29" s="1">
        <v>59.425481267857144</v>
      </c>
      <c r="I29" s="3">
        <v>0.91862876933087723</v>
      </c>
      <c r="J29" s="3">
        <v>7.5485576097433661E-3</v>
      </c>
      <c r="K29" s="3">
        <v>-6.0152647173940255E-3</v>
      </c>
      <c r="L29" s="3">
        <v>8.1929478028648153E-3</v>
      </c>
      <c r="N29" s="1">
        <v>47.62074189285714</v>
      </c>
      <c r="O29" s="3">
        <v>0.94401591758950809</v>
      </c>
      <c r="P29" s="3">
        <v>8.302160635617695E-3</v>
      </c>
      <c r="Q29" s="3">
        <v>-8.0495527289320863E-3</v>
      </c>
      <c r="R29" s="3">
        <v>1.0169645901231364E-2</v>
      </c>
      <c r="T29" s="1">
        <v>46.392555142857141</v>
      </c>
      <c r="U29" s="3">
        <v>0.94565818767490184</v>
      </c>
      <c r="V29" s="3">
        <v>6.511673724803128E-3</v>
      </c>
      <c r="W29" s="3">
        <v>-1.8266788874770321E-2</v>
      </c>
      <c r="X29" s="3">
        <v>8.1597480174770785E-3</v>
      </c>
    </row>
    <row r="30" spans="2:24" x14ac:dyDescent="0.2">
      <c r="B30" s="1">
        <v>94.283563700000002</v>
      </c>
      <c r="C30" s="3">
        <v>0.91609536560722737</v>
      </c>
      <c r="D30" s="3">
        <v>9.6944773039260492E-3</v>
      </c>
      <c r="E30" s="3">
        <v>-2.4923284598739843E-2</v>
      </c>
      <c r="F30" s="3">
        <v>8.8856331815130533E-3</v>
      </c>
      <c r="H30" s="1">
        <v>63.64548126785715</v>
      </c>
      <c r="I30" s="3">
        <v>0.93685034178539073</v>
      </c>
      <c r="J30" s="3">
        <v>3.5182923178990575E-3</v>
      </c>
      <c r="K30" s="3">
        <v>-1.0663831363707613E-2</v>
      </c>
      <c r="L30" s="3">
        <v>5.598007867374544E-3</v>
      </c>
      <c r="N30" s="1">
        <v>58.400741892857141</v>
      </c>
      <c r="O30" s="3">
        <v>0.91767224857917717</v>
      </c>
      <c r="P30" s="3">
        <v>5.0118766395434184E-3</v>
      </c>
      <c r="Q30" s="3">
        <v>-2.2759739027244603E-2</v>
      </c>
      <c r="R30" s="3">
        <v>6.2521047170797997E-3</v>
      </c>
      <c r="T30" s="1">
        <v>46.392555142857141</v>
      </c>
      <c r="U30" s="3">
        <v>0.94368867159331449</v>
      </c>
      <c r="V30" s="3">
        <v>7.1102318271137549E-3</v>
      </c>
      <c r="W30" s="3">
        <v>-1.7463757893719706E-2</v>
      </c>
      <c r="X30" s="3">
        <v>1.1172353129633118E-2</v>
      </c>
    </row>
    <row r="31" spans="2:24" x14ac:dyDescent="0.2">
      <c r="B31" s="1">
        <v>94.283563700000002</v>
      </c>
      <c r="C31" s="3">
        <v>0.9204500570904488</v>
      </c>
      <c r="D31" s="3">
        <v>7.1110866056495131E-3</v>
      </c>
      <c r="E31" s="3">
        <v>-2.7291153856824329E-2</v>
      </c>
      <c r="F31" s="3">
        <v>7.6390202824636357E-3</v>
      </c>
      <c r="H31" s="1">
        <v>63.64548126785715</v>
      </c>
      <c r="I31" s="3">
        <v>0.93515875681609861</v>
      </c>
      <c r="J31" s="3">
        <v>9.0006084475148865E-3</v>
      </c>
      <c r="K31" s="3">
        <v>-1.2476618994085663E-2</v>
      </c>
      <c r="L31" s="3">
        <v>8.6730732531524624E-3</v>
      </c>
      <c r="N31" s="1">
        <v>58.400741892857141</v>
      </c>
      <c r="O31" s="3">
        <v>0.91652106091953067</v>
      </c>
      <c r="P31" s="3">
        <v>4.2365005785005572E-3</v>
      </c>
      <c r="Q31" s="3">
        <v>-2.1714641574135329E-2</v>
      </c>
      <c r="R31" s="3">
        <v>5.2347428766615616E-3</v>
      </c>
      <c r="T31" s="1">
        <v>46.392555142857141</v>
      </c>
      <c r="U31" s="3">
        <v>0.94776907314584624</v>
      </c>
      <c r="V31" s="3">
        <v>6.9832808942510089E-3</v>
      </c>
      <c r="W31" s="3">
        <v>-2.1351115331704543E-2</v>
      </c>
      <c r="X31" s="3">
        <v>6.8590437096961695E-3</v>
      </c>
    </row>
    <row r="32" spans="2:24" x14ac:dyDescent="0.2">
      <c r="B32" s="1">
        <v>105.0635637</v>
      </c>
      <c r="C32" s="3">
        <v>0.89217861120384045</v>
      </c>
      <c r="D32" s="3">
        <v>5.8654073347378394E-3</v>
      </c>
      <c r="E32" s="3">
        <v>-3.9441054140822253E-2</v>
      </c>
      <c r="F32" s="3">
        <v>4.1660034883210821E-3</v>
      </c>
      <c r="H32" s="1">
        <v>63.64548126785715</v>
      </c>
      <c r="I32" s="3">
        <v>0.93750681349855647</v>
      </c>
      <c r="J32" s="3">
        <v>6.07560713767708E-3</v>
      </c>
      <c r="K32" s="3">
        <v>-1.2288815720639586E-2</v>
      </c>
      <c r="L32" s="3">
        <v>7.8345377770959006E-3</v>
      </c>
      <c r="N32" s="1">
        <v>58.400741892857141</v>
      </c>
      <c r="O32" s="3">
        <v>0.91763570946156359</v>
      </c>
      <c r="P32" s="3">
        <v>5.0729172301484833E-3</v>
      </c>
      <c r="Q32" s="3">
        <v>-2.3964154306467481E-2</v>
      </c>
      <c r="R32" s="3">
        <v>8.4657287136399341E-3</v>
      </c>
      <c r="T32" s="1">
        <v>57.172555142857142</v>
      </c>
      <c r="U32" s="3">
        <v>0.91221848402201322</v>
      </c>
      <c r="V32" s="3">
        <v>4.9501827556808738E-3</v>
      </c>
      <c r="W32" s="3">
        <v>-2.5520722671124173E-2</v>
      </c>
      <c r="X32" s="3">
        <v>9.4129180649276858E-3</v>
      </c>
    </row>
    <row r="33" spans="2:24" x14ac:dyDescent="0.2">
      <c r="B33" s="1">
        <v>105.0635637</v>
      </c>
      <c r="C33" s="3">
        <v>0.8868314870254872</v>
      </c>
      <c r="D33" s="3">
        <v>7.5606656973539726E-3</v>
      </c>
      <c r="E33" s="3">
        <v>-3.9682788536772394E-2</v>
      </c>
      <c r="F33" s="3">
        <v>5.9007110950252805E-3</v>
      </c>
      <c r="H33" s="1">
        <v>63.64548126785715</v>
      </c>
      <c r="I33" s="3">
        <v>0.93731482618812967</v>
      </c>
      <c r="J33" s="3">
        <v>4.982428043472314E-3</v>
      </c>
      <c r="K33" s="3">
        <v>-1.4085692044504244E-2</v>
      </c>
      <c r="L33" s="3">
        <v>8.4567693234586395E-3</v>
      </c>
      <c r="N33" s="1">
        <v>58.400741892857141</v>
      </c>
      <c r="O33" s="3">
        <v>0.91549999138356686</v>
      </c>
      <c r="P33" s="3">
        <v>5.2107909428056529E-3</v>
      </c>
      <c r="Q33" s="3">
        <v>-2.1659954025415016E-2</v>
      </c>
      <c r="R33" s="3">
        <v>1.0152671326198596E-2</v>
      </c>
      <c r="T33" s="1">
        <v>57.172555142857142</v>
      </c>
      <c r="U33" s="3">
        <v>0.91303451353760712</v>
      </c>
      <c r="V33" s="3">
        <v>4.8992399482524849E-3</v>
      </c>
      <c r="W33" s="3">
        <v>-2.7702237522112854E-2</v>
      </c>
      <c r="X33" s="3">
        <v>6.9062540270531554E-3</v>
      </c>
    </row>
    <row r="34" spans="2:24" x14ac:dyDescent="0.2">
      <c r="B34" s="1">
        <v>105.0635637</v>
      </c>
      <c r="C34" s="3">
        <v>0.88827307171011516</v>
      </c>
      <c r="D34" s="3">
        <v>7.5195916482640283E-3</v>
      </c>
      <c r="E34" s="3">
        <v>-4.2177361449477514E-2</v>
      </c>
      <c r="F34" s="3">
        <v>6.1435479345542388E-3</v>
      </c>
      <c r="H34" s="1">
        <v>74.425481267857151</v>
      </c>
      <c r="I34" s="3">
        <v>0.91246227482878928</v>
      </c>
      <c r="J34" s="3">
        <v>7.8448474040568109E-3</v>
      </c>
      <c r="K34" s="3">
        <v>-2.1178117756221467E-2</v>
      </c>
      <c r="L34" s="3">
        <v>1.1039093073774302E-2</v>
      </c>
      <c r="N34" s="1">
        <v>62.62074189285714</v>
      </c>
      <c r="O34" s="3">
        <v>0.93432894866909943</v>
      </c>
      <c r="P34" s="3">
        <v>5.6136104801626004E-3</v>
      </c>
      <c r="Q34" s="3">
        <v>-1.9752607322290994E-2</v>
      </c>
      <c r="R34" s="3">
        <v>9.4590529146172976E-3</v>
      </c>
      <c r="T34" s="1">
        <v>57.172555142857142</v>
      </c>
      <c r="U34" s="3">
        <v>0.91068787170216992</v>
      </c>
      <c r="V34" s="3">
        <v>4.0058656086583676E-3</v>
      </c>
      <c r="W34" s="3">
        <v>-2.7382192331675992E-2</v>
      </c>
      <c r="X34" s="3">
        <v>6.8751118101732312E-3</v>
      </c>
    </row>
    <row r="35" spans="2:24" x14ac:dyDescent="0.2">
      <c r="B35" s="1">
        <v>109.2835637</v>
      </c>
      <c r="C35" s="3">
        <v>0.90280584937012587</v>
      </c>
      <c r="D35" s="3">
        <v>7.9039337570846729E-3</v>
      </c>
      <c r="E35" s="3">
        <v>-4.4338620390771813E-2</v>
      </c>
      <c r="F35" s="3">
        <v>9.5056504509312776E-3</v>
      </c>
      <c r="H35" s="1">
        <v>74.425481267857151</v>
      </c>
      <c r="I35" s="3">
        <v>0.9032559013208934</v>
      </c>
      <c r="J35" s="3">
        <v>8.4274033207768877E-3</v>
      </c>
      <c r="K35" s="3">
        <v>-9.2552678059154778E-3</v>
      </c>
      <c r="L35" s="3">
        <v>5.8304748293995122E-3</v>
      </c>
      <c r="N35" s="1">
        <v>62.62074189285714</v>
      </c>
      <c r="O35" s="3">
        <v>0.93079611001889972</v>
      </c>
      <c r="P35" s="3">
        <v>5.8717899902552073E-3</v>
      </c>
      <c r="Q35" s="3">
        <v>-1.4710717742829022E-2</v>
      </c>
      <c r="R35" s="3">
        <v>9.2010920252028876E-3</v>
      </c>
      <c r="T35" s="1">
        <v>57.172555142857142</v>
      </c>
      <c r="U35" s="3">
        <v>0.90948651208272258</v>
      </c>
      <c r="V35" s="3">
        <v>3.8049675819017037E-3</v>
      </c>
      <c r="W35" s="3">
        <v>-2.3527287608203627E-2</v>
      </c>
      <c r="X35" s="3">
        <v>6.7971367660304123E-3</v>
      </c>
    </row>
    <row r="36" spans="2:24" x14ac:dyDescent="0.2">
      <c r="B36" s="1">
        <v>109.2835637</v>
      </c>
      <c r="C36" s="3">
        <v>0.9018173651130339</v>
      </c>
      <c r="D36" s="3">
        <v>8.4695920649870606E-3</v>
      </c>
      <c r="E36" s="3">
        <v>-4.4440442360432666E-2</v>
      </c>
      <c r="F36" s="3">
        <v>9.4735718474519889E-3</v>
      </c>
      <c r="H36" s="1">
        <v>74.425481267857151</v>
      </c>
      <c r="I36" s="3">
        <v>0.90473579479977695</v>
      </c>
      <c r="J36" s="3">
        <v>8.0579794649435557E-3</v>
      </c>
      <c r="K36" s="3">
        <v>-1.1581025514126222E-2</v>
      </c>
      <c r="L36" s="3">
        <v>7.8352817618348395E-3</v>
      </c>
      <c r="N36" s="1">
        <v>62.62074189285714</v>
      </c>
      <c r="O36" s="3">
        <v>0.92687591953666637</v>
      </c>
      <c r="P36" s="3">
        <v>8.2554104663595113E-3</v>
      </c>
      <c r="Q36" s="3">
        <v>-1.2570578130813387E-2</v>
      </c>
      <c r="R36" s="3">
        <v>8.9394176091918635E-3</v>
      </c>
      <c r="T36" s="1">
        <v>61.392555142857148</v>
      </c>
      <c r="U36" s="3">
        <v>0.93088964370303384</v>
      </c>
      <c r="V36" s="3">
        <v>8.851952505811389E-3</v>
      </c>
      <c r="W36" s="3">
        <v>-2.9058357191942472E-2</v>
      </c>
      <c r="X36" s="3">
        <v>1.2278307335241913E-2</v>
      </c>
    </row>
    <row r="37" spans="2:24" x14ac:dyDescent="0.2">
      <c r="B37" s="1">
        <v>109.2835637</v>
      </c>
      <c r="C37" s="3">
        <v>0.90030168627978235</v>
      </c>
      <c r="D37" s="3">
        <v>7.2104551823582884E-3</v>
      </c>
      <c r="E37" s="3">
        <v>-4.8861670613886882E-2</v>
      </c>
      <c r="F37" s="3">
        <v>8.6212802191953444E-3</v>
      </c>
      <c r="H37" s="1">
        <v>74.425481267857151</v>
      </c>
      <c r="I37" s="3">
        <v>0.91060370283756598</v>
      </c>
      <c r="J37" s="3">
        <v>6.5110023792903744E-3</v>
      </c>
      <c r="K37" s="3">
        <v>-2.179800602753882E-2</v>
      </c>
      <c r="L37" s="3">
        <v>7.9259297719295081E-3</v>
      </c>
      <c r="N37" s="1">
        <v>62.62074189285714</v>
      </c>
      <c r="O37" s="3">
        <v>0.93267946868436424</v>
      </c>
      <c r="P37" s="3">
        <v>6.5508172593975291E-3</v>
      </c>
      <c r="Q37" s="3">
        <v>-1.8908679043098876E-2</v>
      </c>
      <c r="R37" s="3">
        <v>9.7932635683630406E-3</v>
      </c>
      <c r="T37" s="1">
        <v>61.392555142857148</v>
      </c>
      <c r="U37" s="3">
        <v>0.92774363420270034</v>
      </c>
      <c r="V37" s="3">
        <v>8.1949847082906473E-3</v>
      </c>
      <c r="W37" s="3">
        <v>-3.0154774796030979E-2</v>
      </c>
      <c r="X37" s="3">
        <v>1.0944736126102477E-2</v>
      </c>
    </row>
    <row r="38" spans="2:24" x14ac:dyDescent="0.2">
      <c r="B38" s="1">
        <v>120.0635637</v>
      </c>
      <c r="C38" s="3">
        <v>0.89432527181515575</v>
      </c>
      <c r="D38" s="3">
        <v>5.8950396997310252E-3</v>
      </c>
      <c r="E38" s="3">
        <v>-5.977679486719685E-2</v>
      </c>
      <c r="F38" s="3">
        <v>2.7411018559676675E-3</v>
      </c>
      <c r="H38" s="1">
        <v>78.64548126785715</v>
      </c>
      <c r="I38" s="3">
        <v>0.924849481051081</v>
      </c>
      <c r="J38" s="3">
        <v>9.4693958290900659E-3</v>
      </c>
      <c r="K38" s="3">
        <v>-2.5296288079588048E-2</v>
      </c>
      <c r="L38" s="3">
        <v>9.1542262552869857E-3</v>
      </c>
      <c r="N38" s="1">
        <v>73.400741892857141</v>
      </c>
      <c r="O38" s="3">
        <v>0.90381719445283104</v>
      </c>
      <c r="P38" s="3">
        <v>3.1520297464434663E-3</v>
      </c>
      <c r="Q38" s="3">
        <v>-3.1070700633565002E-2</v>
      </c>
      <c r="R38" s="3">
        <v>5.3664267090600655E-3</v>
      </c>
      <c r="T38" s="1">
        <v>61.392555142857148</v>
      </c>
      <c r="U38" s="3">
        <v>0.92688102994780219</v>
      </c>
      <c r="V38" s="3">
        <v>8.9796731274774527E-3</v>
      </c>
      <c r="W38" s="3">
        <v>-2.9991702044826589E-2</v>
      </c>
      <c r="X38" s="3">
        <v>1.1406408427978668E-2</v>
      </c>
    </row>
    <row r="39" spans="2:24" x14ac:dyDescent="0.2">
      <c r="B39" s="1">
        <v>120.0635637</v>
      </c>
      <c r="C39" s="3">
        <v>0.88483675090951908</v>
      </c>
      <c r="D39" s="3">
        <v>7.5538864711619837E-3</v>
      </c>
      <c r="E39" s="3">
        <v>-5.9272499307808819E-2</v>
      </c>
      <c r="F39" s="3">
        <v>4.3817517485273509E-3</v>
      </c>
      <c r="H39" s="1">
        <v>78.64548126785715</v>
      </c>
      <c r="I39" s="3">
        <v>0.92502758126307416</v>
      </c>
      <c r="J39" s="3">
        <v>9.6547047855996375E-3</v>
      </c>
      <c r="K39" s="3">
        <v>-2.4407795971003957E-2</v>
      </c>
      <c r="L39" s="3">
        <v>7.8092541331188977E-3</v>
      </c>
      <c r="N39" s="1">
        <v>73.400741892857141</v>
      </c>
      <c r="O39" s="3">
        <v>0.90428490612646961</v>
      </c>
      <c r="P39" s="3">
        <v>5.8076254489783669E-3</v>
      </c>
      <c r="Q39" s="3">
        <v>-3.4860255462781452E-2</v>
      </c>
      <c r="R39" s="3">
        <v>6.543385801816526E-3</v>
      </c>
      <c r="T39" s="1">
        <v>61.392555142857148</v>
      </c>
      <c r="U39" s="3">
        <v>0.92403342948422262</v>
      </c>
      <c r="V39" s="3">
        <v>7.8856213862316706E-3</v>
      </c>
      <c r="W39" s="3">
        <v>-2.7944037519933216E-2</v>
      </c>
      <c r="X39" s="3">
        <v>9.9782405951465876E-3</v>
      </c>
    </row>
    <row r="40" spans="2:24" x14ac:dyDescent="0.2">
      <c r="B40" s="1">
        <v>120.0635637</v>
      </c>
      <c r="C40" s="3">
        <v>0.88193500042014683</v>
      </c>
      <c r="D40" s="3">
        <v>6.6143040366354868E-3</v>
      </c>
      <c r="E40" s="3">
        <v>-6.2163589929579745E-2</v>
      </c>
      <c r="F40" s="3">
        <v>5.7465659793796307E-3</v>
      </c>
      <c r="H40" s="1">
        <v>78.64548126785715</v>
      </c>
      <c r="I40" s="3">
        <v>0.92079326264202122</v>
      </c>
      <c r="J40" s="3">
        <v>9.6944567859642596E-3</v>
      </c>
      <c r="K40" s="3">
        <v>-1.9460458122096E-2</v>
      </c>
      <c r="L40" s="3">
        <v>8.6267216008289929E-3</v>
      </c>
      <c r="N40" s="1">
        <v>73.400741892857141</v>
      </c>
      <c r="O40" s="3">
        <v>0.90436968217948621</v>
      </c>
      <c r="P40" s="3">
        <v>5.272615114479514E-3</v>
      </c>
      <c r="Q40" s="3">
        <v>-3.45651512360255E-2</v>
      </c>
      <c r="R40" s="3">
        <v>8.0147141312522322E-3</v>
      </c>
      <c r="T40" s="1">
        <v>72.172555142857149</v>
      </c>
      <c r="U40" s="3">
        <v>0.89077259419333499</v>
      </c>
      <c r="V40" s="3">
        <v>4.5843465028131795E-3</v>
      </c>
      <c r="W40" s="3">
        <v>-2.8352652635207965E-2</v>
      </c>
      <c r="X40" s="3">
        <v>9.1924646614266366E-3</v>
      </c>
    </row>
    <row r="41" spans="2:24" x14ac:dyDescent="0.2">
      <c r="B41" s="1">
        <v>124.2835637</v>
      </c>
      <c r="C41" s="3">
        <v>0.89675660326127604</v>
      </c>
      <c r="D41" s="3">
        <v>6.6403319293658041E-3</v>
      </c>
      <c r="E41" s="3">
        <v>-6.4173327505143013E-2</v>
      </c>
      <c r="F41" s="3">
        <v>7.0746077089618806E-3</v>
      </c>
      <c r="H41" s="1">
        <v>78.64548126785715</v>
      </c>
      <c r="I41" s="3">
        <v>0.92105268024191267</v>
      </c>
      <c r="J41" s="3">
        <v>8.7256817931348832E-3</v>
      </c>
      <c r="K41" s="3">
        <v>-2.2092361712539879E-2</v>
      </c>
      <c r="L41" s="3">
        <v>8.8322381464014978E-3</v>
      </c>
      <c r="N41" s="1">
        <v>73.400741892857141</v>
      </c>
      <c r="O41" s="3">
        <v>0.90303251746610957</v>
      </c>
      <c r="P41" s="3">
        <v>4.8762346118180477E-3</v>
      </c>
      <c r="Q41" s="3">
        <v>-3.1722007348939298E-2</v>
      </c>
      <c r="R41" s="3">
        <v>6.9697679569827951E-3</v>
      </c>
      <c r="T41" s="1">
        <v>72.172555142857149</v>
      </c>
      <c r="U41" s="3">
        <v>0.89428807358026707</v>
      </c>
      <c r="V41" s="3">
        <v>5.026751813304798E-3</v>
      </c>
      <c r="W41" s="3">
        <v>-2.8832038654125466E-2</v>
      </c>
      <c r="X41" s="3">
        <v>1.1903159134890467E-2</v>
      </c>
    </row>
    <row r="42" spans="2:24" x14ac:dyDescent="0.2">
      <c r="B42" s="1">
        <v>124.2835637</v>
      </c>
      <c r="C42" s="3">
        <v>0.89503397260438256</v>
      </c>
      <c r="D42" s="3">
        <v>5.636841739325227E-3</v>
      </c>
      <c r="E42" s="3">
        <v>-6.7797849662740092E-2</v>
      </c>
      <c r="F42" s="3">
        <v>6.5921395324673761E-3</v>
      </c>
      <c r="H42" s="1">
        <v>78.64548126785715</v>
      </c>
      <c r="I42" s="3">
        <v>0.9222995931435739</v>
      </c>
      <c r="J42" s="3">
        <v>7.8411436181786143E-3</v>
      </c>
      <c r="K42" s="3">
        <v>-2.210198650563153E-2</v>
      </c>
      <c r="L42" s="3">
        <v>8.5986179077538472E-3</v>
      </c>
      <c r="N42" s="1">
        <v>77.62074189285714</v>
      </c>
      <c r="O42" s="3">
        <v>0.91738142961777036</v>
      </c>
      <c r="P42" s="3">
        <v>9.4731048065987995E-3</v>
      </c>
      <c r="Q42" s="3">
        <v>-3.0154339002624653E-2</v>
      </c>
      <c r="R42" s="3">
        <v>9.3469337183156777E-3</v>
      </c>
      <c r="T42" s="1">
        <v>72.172555142857149</v>
      </c>
      <c r="U42" s="3">
        <v>0.89950924595938131</v>
      </c>
      <c r="V42" s="3">
        <v>4.686321153783324E-3</v>
      </c>
      <c r="W42" s="3">
        <v>-3.9945969438566667E-2</v>
      </c>
      <c r="X42" s="3">
        <v>7.0675703566530912E-3</v>
      </c>
    </row>
    <row r="43" spans="2:24" x14ac:dyDescent="0.2">
      <c r="B43" s="1">
        <v>124.2835637</v>
      </c>
      <c r="C43" s="3">
        <v>0.89597394685370735</v>
      </c>
      <c r="D43" s="3">
        <v>7.2115742799831566E-3</v>
      </c>
      <c r="E43" s="3">
        <v>-6.2989142327480152E-2</v>
      </c>
      <c r="F43" s="3">
        <v>8.1680227157690816E-3</v>
      </c>
      <c r="H43" s="1">
        <v>89.425481267857137</v>
      </c>
      <c r="I43" s="3">
        <v>0.8980347861424165</v>
      </c>
      <c r="J43" s="3">
        <v>1.0106869664108399E-2</v>
      </c>
      <c r="K43" s="3">
        <v>-3.0230142374663517E-2</v>
      </c>
      <c r="L43" s="3">
        <v>1.1466672284155091E-2</v>
      </c>
      <c r="N43" s="1">
        <v>77.62074189285714</v>
      </c>
      <c r="O43" s="3">
        <v>0.91920023419595587</v>
      </c>
      <c r="P43" s="3">
        <v>7.5989235847149939E-3</v>
      </c>
      <c r="Q43" s="3">
        <v>-3.2240589795794215E-2</v>
      </c>
      <c r="R43" s="3">
        <v>9.9835609921414253E-3</v>
      </c>
      <c r="T43" s="1">
        <v>72.172555142857149</v>
      </c>
      <c r="U43" s="3">
        <v>0.8974771462060942</v>
      </c>
      <c r="V43" s="3">
        <v>4.6575319598303952E-3</v>
      </c>
      <c r="W43" s="3">
        <v>-3.6930484895938115E-2</v>
      </c>
      <c r="X43" s="3">
        <v>8.941006784930176E-3</v>
      </c>
    </row>
    <row r="44" spans="2:24" x14ac:dyDescent="0.2">
      <c r="B44" s="1">
        <v>135.0635637</v>
      </c>
      <c r="C44" s="3">
        <v>0.88134799227724769</v>
      </c>
      <c r="D44" s="3">
        <v>5.8121101627800808E-3</v>
      </c>
      <c r="E44" s="3">
        <v>-7.5085743148900819E-2</v>
      </c>
      <c r="F44" s="3">
        <v>3.5698115178353874E-3</v>
      </c>
      <c r="H44" s="1">
        <v>89.425481267857137</v>
      </c>
      <c r="I44" s="3">
        <v>0.89677356803197816</v>
      </c>
      <c r="J44" s="3">
        <v>6.4646233273998642E-3</v>
      </c>
      <c r="K44" s="3">
        <v>-2.553688961607269E-2</v>
      </c>
      <c r="L44" s="3">
        <v>6.9961778124286392E-3</v>
      </c>
      <c r="N44" s="1">
        <v>77.62074189285714</v>
      </c>
      <c r="O44" s="3">
        <v>0.91490228260270112</v>
      </c>
      <c r="P44" s="3">
        <v>8.2030489545667409E-3</v>
      </c>
      <c r="Q44" s="3">
        <v>-2.6800753232553376E-2</v>
      </c>
      <c r="R44" s="3">
        <v>8.9153510076417398E-3</v>
      </c>
      <c r="T44" s="1">
        <v>76.392555142857148</v>
      </c>
      <c r="U44" s="3">
        <v>0.9137313445622629</v>
      </c>
      <c r="V44" s="3">
        <v>7.8971188655116032E-3</v>
      </c>
      <c r="W44" s="3">
        <v>-4.3038519846251344E-2</v>
      </c>
      <c r="X44" s="3">
        <v>9.8664095179283838E-3</v>
      </c>
    </row>
    <row r="45" spans="2:24" x14ac:dyDescent="0.2">
      <c r="B45" s="1">
        <v>135.0635637</v>
      </c>
      <c r="C45" s="3">
        <v>0.87753462861087661</v>
      </c>
      <c r="D45" s="3">
        <v>6.257416453239217E-3</v>
      </c>
      <c r="E45" s="3">
        <v>-7.4286182829130548E-2</v>
      </c>
      <c r="F45" s="3">
        <v>4.4174027604584496E-3</v>
      </c>
      <c r="H45" s="1">
        <v>89.425481267857137</v>
      </c>
      <c r="I45" s="3">
        <v>0.89799628165075818</v>
      </c>
      <c r="J45" s="3">
        <v>8.320743761269624E-3</v>
      </c>
      <c r="K45" s="3">
        <v>-3.275525123761111E-2</v>
      </c>
      <c r="L45" s="3">
        <v>8.8194794140460993E-3</v>
      </c>
      <c r="N45" s="1">
        <v>77.62074189285714</v>
      </c>
      <c r="O45" s="3">
        <v>0.91762767509388032</v>
      </c>
      <c r="P45" s="3">
        <v>8.958651526306597E-3</v>
      </c>
      <c r="Q45" s="3">
        <v>-3.0732581591406311E-2</v>
      </c>
      <c r="R45" s="3">
        <v>1.081081313675976E-2</v>
      </c>
      <c r="T45" s="1">
        <v>76.392555142857148</v>
      </c>
      <c r="U45" s="3">
        <v>0.91233746323484388</v>
      </c>
      <c r="V45" s="3">
        <v>6.9236406890395008E-3</v>
      </c>
      <c r="W45" s="3">
        <v>-3.8561219189723828E-2</v>
      </c>
      <c r="X45" s="3">
        <v>1.0173739352051878E-2</v>
      </c>
    </row>
    <row r="46" spans="2:24" x14ac:dyDescent="0.2">
      <c r="B46" s="1">
        <v>135.0635637</v>
      </c>
      <c r="C46" s="3">
        <v>0.87808134291816864</v>
      </c>
      <c r="D46" s="3">
        <v>7.1861589788804921E-3</v>
      </c>
      <c r="E46" s="3">
        <v>-7.8865192856346966E-2</v>
      </c>
      <c r="F46" s="3">
        <v>6.0220501840216531E-3</v>
      </c>
      <c r="H46" s="1">
        <v>89.425481267857137</v>
      </c>
      <c r="I46" s="3">
        <v>0.89402410029734058</v>
      </c>
      <c r="J46" s="3">
        <v>9.4143933674646629E-3</v>
      </c>
      <c r="K46" s="3">
        <v>-3.0568385379089957E-2</v>
      </c>
      <c r="L46" s="3">
        <v>1.0078491838913389E-2</v>
      </c>
      <c r="N46" s="1">
        <v>77.62074189285714</v>
      </c>
      <c r="O46" s="3">
        <v>0.91710813477672792</v>
      </c>
      <c r="P46" s="3">
        <v>8.9629556221750423E-3</v>
      </c>
      <c r="Q46" s="3">
        <v>-3.2855646070160734E-2</v>
      </c>
      <c r="R46" s="3">
        <v>1.0434209951632904E-2</v>
      </c>
      <c r="T46" s="1">
        <v>76.392555142857148</v>
      </c>
      <c r="U46" s="3">
        <v>0.91601941969523437</v>
      </c>
      <c r="V46" s="3">
        <v>6.8631042968589811E-3</v>
      </c>
      <c r="W46" s="3">
        <v>-4.2955032646679256E-2</v>
      </c>
      <c r="X46" s="3">
        <v>9.8455773707696575E-3</v>
      </c>
    </row>
    <row r="47" spans="2:24" x14ac:dyDescent="0.2">
      <c r="B47" s="1">
        <v>139.2835637</v>
      </c>
      <c r="C47" s="3">
        <v>0.89392184738409819</v>
      </c>
      <c r="D47" s="3">
        <v>7.4409202860665127E-3</v>
      </c>
      <c r="E47" s="3">
        <v>-8.0429716228188577E-2</v>
      </c>
      <c r="F47" s="3">
        <v>8.2970376316205425E-3</v>
      </c>
      <c r="H47" s="1">
        <v>89.425481267857137</v>
      </c>
      <c r="I47" s="3">
        <v>0.89776433635262265</v>
      </c>
      <c r="J47" s="3">
        <v>6.3413332775663495E-3</v>
      </c>
      <c r="K47" s="3">
        <v>-3.222914101034699E-2</v>
      </c>
      <c r="L47" s="3">
        <v>7.2118273821528299E-3</v>
      </c>
      <c r="N47" s="1">
        <v>88.400741892857141</v>
      </c>
      <c r="O47" s="3">
        <v>0.88335134314600172</v>
      </c>
      <c r="P47" s="3">
        <v>6.0870885109939087E-3</v>
      </c>
      <c r="Q47" s="3">
        <v>-3.2406621542863508E-2</v>
      </c>
      <c r="R47" s="3">
        <v>7.0319108498966675E-3</v>
      </c>
      <c r="T47" s="1">
        <v>76.392555142857148</v>
      </c>
      <c r="U47" s="3">
        <v>0.91315943990082449</v>
      </c>
      <c r="V47" s="3">
        <v>8.4366159438461485E-3</v>
      </c>
      <c r="W47" s="3">
        <v>-3.9953976487979104E-2</v>
      </c>
      <c r="X47" s="3">
        <v>1.0858791125558258E-2</v>
      </c>
    </row>
    <row r="48" spans="2:24" x14ac:dyDescent="0.2">
      <c r="B48" s="1">
        <v>139.2835637</v>
      </c>
      <c r="C48" s="3">
        <v>0.89225754461637319</v>
      </c>
      <c r="D48" s="3">
        <v>7.9693008203393541E-3</v>
      </c>
      <c r="E48" s="3">
        <v>-7.8663894487579517E-2</v>
      </c>
      <c r="F48" s="3">
        <v>6.6005069622234605E-3</v>
      </c>
      <c r="H48" s="1">
        <v>93.645481267857136</v>
      </c>
      <c r="I48" s="3">
        <v>0.90693526709624717</v>
      </c>
      <c r="J48" s="3">
        <v>1.2772308471500769E-2</v>
      </c>
      <c r="K48" s="3">
        <v>-3.8068934573921132E-2</v>
      </c>
      <c r="L48" s="3">
        <v>1.4468352530354328E-2</v>
      </c>
      <c r="N48" s="1">
        <v>88.400741892857141</v>
      </c>
      <c r="O48" s="3">
        <v>0.88941632787640312</v>
      </c>
      <c r="P48" s="3">
        <v>4.7424683648362052E-3</v>
      </c>
      <c r="Q48" s="3">
        <v>-3.9790302968126925E-2</v>
      </c>
      <c r="R48" s="3">
        <v>8.2672225695131305E-3</v>
      </c>
      <c r="T48" s="1">
        <v>76.392555142857148</v>
      </c>
      <c r="U48" s="3">
        <v>0.91284387149394197</v>
      </c>
      <c r="V48" s="3">
        <v>7.2782457495443355E-3</v>
      </c>
      <c r="W48" s="3">
        <v>-4.4080318376769741E-2</v>
      </c>
      <c r="X48" s="3">
        <v>1.1315740950305192E-2</v>
      </c>
    </row>
    <row r="49" spans="2:24" x14ac:dyDescent="0.2">
      <c r="B49" s="1">
        <v>139.2835637</v>
      </c>
      <c r="C49" s="3">
        <v>0.89306416129507105</v>
      </c>
      <c r="D49" s="3">
        <v>6.4044462918043717E-3</v>
      </c>
      <c r="E49" s="3">
        <v>-8.6163847208811692E-2</v>
      </c>
      <c r="F49" s="3">
        <v>6.2920246502146141E-3</v>
      </c>
      <c r="H49" s="1">
        <v>93.645481267857136</v>
      </c>
      <c r="I49" s="3">
        <v>0.90429840448775267</v>
      </c>
      <c r="J49" s="3">
        <v>9.3361963084020918E-3</v>
      </c>
      <c r="K49" s="3">
        <v>-2.8938057343695263E-2</v>
      </c>
      <c r="L49" s="3">
        <v>1.1144017496001853E-2</v>
      </c>
      <c r="N49" s="1">
        <v>88.400741892857141</v>
      </c>
      <c r="O49" s="3">
        <v>0.8889883422998659</v>
      </c>
      <c r="P49" s="3">
        <v>6.3067338114954595E-3</v>
      </c>
      <c r="Q49" s="3">
        <v>-4.1733231319879452E-2</v>
      </c>
      <c r="R49" s="3">
        <v>8.4879622549491607E-3</v>
      </c>
      <c r="T49" s="1">
        <v>87.172555142857135</v>
      </c>
      <c r="U49" s="3">
        <v>0.88395398090008037</v>
      </c>
      <c r="V49" s="3">
        <v>7.1460278119204355E-3</v>
      </c>
      <c r="W49" s="3">
        <v>-4.7935380910792587E-2</v>
      </c>
      <c r="X49" s="3">
        <v>1.4080094062472119E-2</v>
      </c>
    </row>
    <row r="50" spans="2:24" x14ac:dyDescent="0.2">
      <c r="B50" s="1">
        <v>150.0635637</v>
      </c>
      <c r="C50" s="3">
        <v>0.88143262539485046</v>
      </c>
      <c r="D50" s="3">
        <v>5.4218667447671759E-3</v>
      </c>
      <c r="E50" s="3">
        <v>-8.80917637733869E-2</v>
      </c>
      <c r="F50" s="3">
        <v>2.6796685947912502E-3</v>
      </c>
      <c r="H50" s="1">
        <v>93.645481267857136</v>
      </c>
      <c r="I50" s="3">
        <v>0.90708400504939168</v>
      </c>
      <c r="J50" s="3">
        <v>6.938928404760859E-3</v>
      </c>
      <c r="K50" s="3">
        <v>-3.2997443755319864E-2</v>
      </c>
      <c r="L50" s="3">
        <v>1.1316135028898205E-2</v>
      </c>
      <c r="N50" s="1">
        <v>88.400741892857141</v>
      </c>
      <c r="O50" s="3">
        <v>0.88841164511680382</v>
      </c>
      <c r="P50" s="3">
        <v>7.7099722748689998E-3</v>
      </c>
      <c r="Q50" s="3">
        <v>-3.8764999970209685E-2</v>
      </c>
      <c r="R50" s="3">
        <v>9.8951031858979452E-3</v>
      </c>
      <c r="T50" s="1">
        <v>87.172555142857135</v>
      </c>
      <c r="U50" s="3">
        <v>0.88212751024326364</v>
      </c>
      <c r="V50" s="3">
        <v>5.4909508948715897E-3</v>
      </c>
      <c r="W50" s="3">
        <v>-4.3982646326484166E-2</v>
      </c>
      <c r="X50" s="3">
        <v>9.6497854096450411E-3</v>
      </c>
    </row>
    <row r="51" spans="2:24" x14ac:dyDescent="0.2">
      <c r="B51" s="1">
        <v>150.0635637</v>
      </c>
      <c r="C51" s="3">
        <v>0.87587756408307038</v>
      </c>
      <c r="D51" s="3">
        <v>9.8235686618124759E-3</v>
      </c>
      <c r="E51" s="3">
        <v>-8.5399698456092632E-2</v>
      </c>
      <c r="F51" s="3">
        <v>4.765154130515298E-3</v>
      </c>
      <c r="H51" s="1">
        <v>93.645481267857136</v>
      </c>
      <c r="I51" s="3">
        <v>0.91097632143684015</v>
      </c>
      <c r="J51" s="3">
        <v>7.9290980973956496E-3</v>
      </c>
      <c r="K51" s="3">
        <v>-3.6543004888179596E-2</v>
      </c>
      <c r="L51" s="3">
        <v>1.107371912688097E-2</v>
      </c>
      <c r="N51" s="1">
        <v>92.62074189285714</v>
      </c>
      <c r="O51" s="3">
        <v>0.90505514370738316</v>
      </c>
      <c r="P51" s="3">
        <v>9.0185127784424557E-3</v>
      </c>
      <c r="Q51" s="3">
        <v>-5.1090361635245711E-2</v>
      </c>
      <c r="R51" s="3">
        <v>1.3655875888811845E-2</v>
      </c>
      <c r="T51" s="1">
        <v>87.172555142857135</v>
      </c>
      <c r="U51" s="3">
        <v>0.88606393737605327</v>
      </c>
      <c r="V51" s="3">
        <v>7.853890404511548E-3</v>
      </c>
      <c r="W51" s="3">
        <v>-5.5863550288757557E-2</v>
      </c>
      <c r="X51" s="3">
        <v>1.5980030444003337E-2</v>
      </c>
    </row>
    <row r="52" spans="2:24" x14ac:dyDescent="0.2">
      <c r="B52" s="1">
        <v>150.0635637</v>
      </c>
      <c r="C52" s="3">
        <v>0.87183893003905566</v>
      </c>
      <c r="D52" s="3">
        <v>8.2227135069674537E-3</v>
      </c>
      <c r="E52" s="3">
        <v>-9.0002575373635568E-2</v>
      </c>
      <c r="F52" s="3">
        <v>5.5426895377275421E-3</v>
      </c>
      <c r="H52" s="1">
        <v>104.42548126785714</v>
      </c>
      <c r="I52" s="3">
        <v>0.87169814009232272</v>
      </c>
      <c r="J52" s="3">
        <v>1.7506617793903851E-2</v>
      </c>
      <c r="K52" s="3">
        <v>-5.0279437622810078E-2</v>
      </c>
      <c r="L52" s="3">
        <v>1.0877040231780537E-2</v>
      </c>
      <c r="N52" s="1">
        <v>92.62074189285714</v>
      </c>
      <c r="O52" s="3">
        <v>0.89976655242384762</v>
      </c>
      <c r="P52" s="3">
        <v>7.2902666044070939E-3</v>
      </c>
      <c r="Q52" s="3">
        <v>-3.9742711923005297E-2</v>
      </c>
      <c r="R52" s="3">
        <v>1.1934048855474963E-2</v>
      </c>
      <c r="T52" s="1">
        <v>87.172555142857135</v>
      </c>
      <c r="U52" s="3">
        <v>0.88692650154272556</v>
      </c>
      <c r="V52" s="3">
        <v>5.5791399202926879E-3</v>
      </c>
      <c r="W52" s="3">
        <v>-5.7555883599640999E-2</v>
      </c>
      <c r="X52" s="3">
        <v>9.0814295261729648E-3</v>
      </c>
    </row>
    <row r="53" spans="2:24" x14ac:dyDescent="0.2">
      <c r="B53" s="1">
        <v>154.2835637</v>
      </c>
      <c r="C53" s="3">
        <v>0.88606166320672586</v>
      </c>
      <c r="D53" s="3">
        <v>6.2892083476585783E-3</v>
      </c>
      <c r="E53" s="3">
        <v>-9.3341216930713664E-2</v>
      </c>
      <c r="F53" s="3">
        <v>8.0190066586595197E-3</v>
      </c>
      <c r="H53" s="1">
        <v>104.42548126785714</v>
      </c>
      <c r="I53" s="3">
        <v>0.88065765897762271</v>
      </c>
      <c r="J53" s="3">
        <v>8.0625663337474604E-3</v>
      </c>
      <c r="K53" s="3">
        <v>-5.1701820900630226E-2</v>
      </c>
      <c r="L53" s="3">
        <v>6.9659782484343992E-3</v>
      </c>
      <c r="N53" s="1">
        <v>92.62074189285714</v>
      </c>
      <c r="O53" s="3">
        <v>0.90822378289190531</v>
      </c>
      <c r="P53" s="3">
        <v>7.6574915611492293E-3</v>
      </c>
      <c r="Q53" s="3">
        <v>-4.6503900830452798E-2</v>
      </c>
      <c r="R53" s="3">
        <v>1.1907867398676287E-2</v>
      </c>
      <c r="T53" s="1">
        <v>87.172555142857135</v>
      </c>
      <c r="U53" s="3">
        <v>0.88319579849440277</v>
      </c>
      <c r="V53" s="3">
        <v>5.0495688239007722E-3</v>
      </c>
      <c r="W53" s="3">
        <v>-5.4731720625876293E-2</v>
      </c>
      <c r="X53" s="3">
        <v>9.6307177292111225E-3</v>
      </c>
    </row>
    <row r="54" spans="2:24" x14ac:dyDescent="0.2">
      <c r="B54" s="1">
        <v>154.2835637</v>
      </c>
      <c r="C54" s="3">
        <v>0.88930379524599124</v>
      </c>
      <c r="D54" s="3">
        <v>9.3737853326899892E-3</v>
      </c>
      <c r="E54" s="3">
        <v>-9.5227616498315751E-2</v>
      </c>
      <c r="F54" s="3">
        <v>9.3365516332543069E-3</v>
      </c>
      <c r="H54" s="1">
        <v>104.42548126785714</v>
      </c>
      <c r="I54" s="3">
        <v>0.88235731903104198</v>
      </c>
      <c r="J54" s="3">
        <v>9.8269815767274404E-3</v>
      </c>
      <c r="K54" s="3">
        <v>-5.4400707618991941E-2</v>
      </c>
      <c r="L54" s="3">
        <v>8.3666958977022879E-3</v>
      </c>
      <c r="N54" s="1">
        <v>92.62074189285714</v>
      </c>
      <c r="O54" s="3">
        <v>0.90169597565272108</v>
      </c>
      <c r="P54" s="3">
        <v>8.9409877191025128E-3</v>
      </c>
      <c r="Q54" s="3">
        <v>-4.4167598016430963E-2</v>
      </c>
      <c r="R54" s="3">
        <v>1.2706280654314228E-2</v>
      </c>
      <c r="T54" s="1">
        <v>91.392555142857148</v>
      </c>
      <c r="U54" s="3">
        <v>0.90022323590871001</v>
      </c>
      <c r="V54" s="3">
        <v>1.2118278630442269E-2</v>
      </c>
      <c r="W54" s="3">
        <v>-6.5206177178121896E-2</v>
      </c>
      <c r="X54" s="3">
        <v>1.8314019457185957E-2</v>
      </c>
    </row>
    <row r="55" spans="2:24" x14ac:dyDescent="0.2">
      <c r="B55" s="1">
        <v>154.2835637</v>
      </c>
      <c r="C55" s="3">
        <v>0.88808509912141065</v>
      </c>
      <c r="D55" s="3">
        <v>7.658997046241867E-3</v>
      </c>
      <c r="E55" s="3">
        <v>-9.0213424559227914E-2</v>
      </c>
      <c r="F55" s="3">
        <v>7.342158064069397E-3</v>
      </c>
      <c r="H55" s="1">
        <v>104.42548126785714</v>
      </c>
      <c r="I55" s="3">
        <v>0.87962513909615592</v>
      </c>
      <c r="J55" s="3">
        <v>7.8685683676761337E-3</v>
      </c>
      <c r="K55" s="3">
        <v>-5.0890964513380411E-2</v>
      </c>
      <c r="L55" s="3">
        <v>7.4649368281696103E-3</v>
      </c>
      <c r="N55" s="1">
        <v>103.40074189285714</v>
      </c>
      <c r="O55" s="3">
        <v>0.87919301387381532</v>
      </c>
      <c r="P55" s="3">
        <v>7.7966471878789688E-3</v>
      </c>
      <c r="Q55" s="3">
        <v>-7.1917558228677361E-2</v>
      </c>
      <c r="R55" s="3">
        <v>7.451572312755568E-3</v>
      </c>
      <c r="T55" s="1">
        <v>91.392555142857148</v>
      </c>
      <c r="U55" s="3">
        <v>0.90142472058948464</v>
      </c>
      <c r="V55" s="3">
        <v>6.4869977170286001E-3</v>
      </c>
      <c r="W55" s="3">
        <v>-6.2008098378588505E-2</v>
      </c>
      <c r="X55" s="3">
        <v>1.1629499210919986E-2</v>
      </c>
    </row>
    <row r="56" spans="2:24" x14ac:dyDescent="0.2">
      <c r="B56" s="1">
        <v>165.0635637</v>
      </c>
      <c r="C56" s="3">
        <v>0.86694733019638337</v>
      </c>
      <c r="D56" s="3">
        <v>1.2666852731117098E-2</v>
      </c>
      <c r="E56" s="3">
        <v>-0.10697480857630792</v>
      </c>
      <c r="F56" s="3">
        <v>1.3713179877217542E-2</v>
      </c>
      <c r="H56" s="1">
        <v>108.64548126785715</v>
      </c>
      <c r="I56" s="3">
        <v>0.89728801034150463</v>
      </c>
      <c r="J56" s="3">
        <v>1.1358960222147597E-2</v>
      </c>
      <c r="K56" s="3">
        <v>-6.4996225984985279E-2</v>
      </c>
      <c r="L56" s="3">
        <v>1.2429572295786622E-2</v>
      </c>
      <c r="N56" s="1">
        <v>103.40074189285714</v>
      </c>
      <c r="O56" s="3">
        <v>0.87548663703581686</v>
      </c>
      <c r="P56" s="3">
        <v>8.7368996180166355E-3</v>
      </c>
      <c r="Q56" s="3">
        <v>-6.6958709377715142E-2</v>
      </c>
      <c r="R56" s="3">
        <v>9.411724617784667E-3</v>
      </c>
      <c r="T56" s="1">
        <v>91.392555142857148</v>
      </c>
      <c r="U56" s="3">
        <v>0.90095742942811041</v>
      </c>
      <c r="V56" s="3">
        <v>7.6586526302098584E-3</v>
      </c>
      <c r="W56" s="3">
        <v>-5.7787845534112668E-2</v>
      </c>
      <c r="X56" s="3">
        <v>1.3356406024516109E-2</v>
      </c>
    </row>
    <row r="57" spans="2:24" x14ac:dyDescent="0.2">
      <c r="B57" s="1">
        <v>165.0635637</v>
      </c>
      <c r="C57" s="3">
        <v>0.8730487345423279</v>
      </c>
      <c r="D57" s="3">
        <v>4.0335591917459376E-3</v>
      </c>
      <c r="E57" s="3">
        <v>-9.955362188938377E-2</v>
      </c>
      <c r="F57" s="3">
        <v>3.133652246714815E-3</v>
      </c>
      <c r="H57" s="1">
        <v>108.64548126785715</v>
      </c>
      <c r="I57" s="3">
        <v>0.89261654295818349</v>
      </c>
      <c r="J57" s="3">
        <v>9.2318967866697708E-3</v>
      </c>
      <c r="K57" s="3">
        <v>-6.1905859422877456E-2</v>
      </c>
      <c r="L57" s="3">
        <v>1.0538271814683257E-2</v>
      </c>
      <c r="N57" s="1">
        <v>103.40074189285714</v>
      </c>
      <c r="O57" s="3">
        <v>0.86786455083408531</v>
      </c>
      <c r="P57" s="3">
        <v>9.4369655267714618E-3</v>
      </c>
      <c r="Q57" s="3">
        <v>-6.0347529821439691E-2</v>
      </c>
      <c r="R57" s="3">
        <v>9.3134903704301126E-3</v>
      </c>
      <c r="T57" s="1">
        <v>91.392555142857148</v>
      </c>
      <c r="U57" s="3">
        <v>0.89982413421348073</v>
      </c>
      <c r="V57" s="3">
        <v>6.4044025572511576E-3</v>
      </c>
      <c r="W57" s="3">
        <v>-5.8043470350891552E-2</v>
      </c>
      <c r="X57" s="3">
        <v>1.1861116710775549E-2</v>
      </c>
    </row>
    <row r="58" spans="2:24" x14ac:dyDescent="0.2">
      <c r="B58" s="1">
        <v>165.0635637</v>
      </c>
      <c r="C58" s="3">
        <v>0.87449422888359951</v>
      </c>
      <c r="D58" s="3">
        <v>7.5633399295838297E-3</v>
      </c>
      <c r="E58" s="3">
        <v>-9.8969073724589476E-2</v>
      </c>
      <c r="F58" s="3">
        <v>4.7848947533490824E-3</v>
      </c>
      <c r="H58" s="1">
        <v>108.64548126785715</v>
      </c>
      <c r="I58" s="3">
        <v>0.89930020197289973</v>
      </c>
      <c r="J58" s="3">
        <v>8.0025258007496436E-3</v>
      </c>
      <c r="K58" s="3">
        <v>-5.5724189760264185E-2</v>
      </c>
      <c r="L58" s="3">
        <v>9.1648369689213156E-3</v>
      </c>
      <c r="N58" s="1">
        <v>103.40074189285714</v>
      </c>
      <c r="O58" s="3">
        <v>0.87308878885574204</v>
      </c>
      <c r="P58" s="3">
        <v>8.4362306383220613E-3</v>
      </c>
      <c r="Q58" s="3">
        <v>-6.6526370988340133E-2</v>
      </c>
      <c r="R58" s="3">
        <v>1.1036413906341648E-2</v>
      </c>
      <c r="T58" s="1">
        <v>102.17255514285714</v>
      </c>
      <c r="U58" s="3">
        <v>0.87399611036355385</v>
      </c>
      <c r="V58" s="3">
        <v>7.9915210613927083E-3</v>
      </c>
      <c r="W58" s="3">
        <v>-7.7935974521076576E-2</v>
      </c>
      <c r="X58" s="3">
        <v>8.3160742677590455E-3</v>
      </c>
    </row>
    <row r="59" spans="2:24" x14ac:dyDescent="0.2">
      <c r="B59" s="1">
        <v>169.2835637</v>
      </c>
      <c r="C59" s="3">
        <v>0.88358177740581489</v>
      </c>
      <c r="D59" s="3">
        <v>1.0803340678674918E-2</v>
      </c>
      <c r="E59" s="3">
        <v>-0.10132273926599379</v>
      </c>
      <c r="F59" s="3">
        <v>9.4982975104268043E-3</v>
      </c>
      <c r="H59" s="1">
        <v>108.64548126785715</v>
      </c>
      <c r="I59" s="3">
        <v>0.89804837836449736</v>
      </c>
      <c r="J59" s="3">
        <v>7.1477325164853662E-3</v>
      </c>
      <c r="K59" s="3">
        <v>-5.5224102266378472E-2</v>
      </c>
      <c r="L59" s="3">
        <v>9.7986388563450905E-3</v>
      </c>
      <c r="N59" s="1">
        <v>107.62074189285714</v>
      </c>
      <c r="O59" s="3">
        <v>0.8945093864138367</v>
      </c>
      <c r="P59" s="3">
        <v>9.1005975297496766E-3</v>
      </c>
      <c r="Q59" s="3">
        <v>-7.2893446216958313E-2</v>
      </c>
      <c r="R59" s="3">
        <v>1.3855906103409645E-2</v>
      </c>
      <c r="T59" s="1">
        <v>102.17255514285714</v>
      </c>
      <c r="U59" s="3">
        <v>0.8734158194457361</v>
      </c>
      <c r="V59" s="3">
        <v>6.5140479820726769E-3</v>
      </c>
      <c r="W59" s="3">
        <v>-7.7867547429233921E-2</v>
      </c>
      <c r="X59" s="3">
        <v>8.6061041878002995E-3</v>
      </c>
    </row>
    <row r="60" spans="2:24" x14ac:dyDescent="0.2">
      <c r="B60" s="1">
        <v>169.2835637</v>
      </c>
      <c r="C60" s="3">
        <v>0.8829669270817746</v>
      </c>
      <c r="D60" s="3">
        <v>7.8179537072449266E-3</v>
      </c>
      <c r="E60" s="3">
        <v>-0.10319094179171841</v>
      </c>
      <c r="F60" s="3">
        <v>8.1740531385881294E-3</v>
      </c>
      <c r="H60" s="1">
        <v>119.42548126785715</v>
      </c>
      <c r="I60" s="3">
        <v>0.87107064364134734</v>
      </c>
      <c r="J60" s="3">
        <v>7.2096363680619691E-3</v>
      </c>
      <c r="K60" s="3">
        <v>-7.7379582541319894E-2</v>
      </c>
      <c r="L60" s="3">
        <v>6.0541534799928333E-3</v>
      </c>
      <c r="N60" s="1">
        <v>107.62074189285714</v>
      </c>
      <c r="O60" s="3">
        <v>0.89483226047530628</v>
      </c>
      <c r="P60" s="3">
        <v>9.2707759605380156E-3</v>
      </c>
      <c r="Q60" s="3">
        <v>-7.0517442881989009E-2</v>
      </c>
      <c r="R60" s="3">
        <v>1.3584168977732316E-2</v>
      </c>
      <c r="T60" s="1">
        <v>102.17255514285714</v>
      </c>
      <c r="U60" s="3">
        <v>0.87275830127171228</v>
      </c>
      <c r="V60" s="3">
        <v>6.2874025234213081E-3</v>
      </c>
      <c r="W60" s="3">
        <v>-8.0250394004155998E-2</v>
      </c>
      <c r="X60" s="3">
        <v>9.2412045107836561E-3</v>
      </c>
    </row>
    <row r="61" spans="2:24" x14ac:dyDescent="0.2">
      <c r="B61" s="1">
        <v>180.0635637</v>
      </c>
      <c r="C61" s="3">
        <v>0.86110231809443694</v>
      </c>
      <c r="D61" s="3">
        <v>6.4602218035831344E-3</v>
      </c>
      <c r="E61" s="3">
        <v>-0.11725867578279266</v>
      </c>
      <c r="F61" s="3">
        <v>6.8003391782856387E-3</v>
      </c>
      <c r="H61" s="1">
        <v>119.42548126785715</v>
      </c>
      <c r="I61" s="3">
        <v>0.87631945410654455</v>
      </c>
      <c r="J61" s="3">
        <v>7.9614471971946668E-3</v>
      </c>
      <c r="K61" s="3">
        <v>-7.8927336098463696E-2</v>
      </c>
      <c r="L61" s="3">
        <v>6.1212960890427949E-3</v>
      </c>
      <c r="N61" s="1">
        <v>107.62074189285714</v>
      </c>
      <c r="O61" s="3">
        <v>0.89470540031763846</v>
      </c>
      <c r="P61" s="3">
        <v>8.6144669530302982E-3</v>
      </c>
      <c r="Q61" s="3">
        <v>-7.0496730373611691E-2</v>
      </c>
      <c r="R61" s="3">
        <v>1.1071530539349813E-2</v>
      </c>
      <c r="T61" s="1">
        <v>102.17255514285714</v>
      </c>
      <c r="U61" s="3">
        <v>0.87135297760614328</v>
      </c>
      <c r="V61" s="3">
        <v>6.1400457940819818E-3</v>
      </c>
      <c r="W61" s="3">
        <v>-8.0307740898322405E-2</v>
      </c>
      <c r="X61" s="3">
        <v>8.265520020124378E-3</v>
      </c>
    </row>
    <row r="62" spans="2:24" x14ac:dyDescent="0.2">
      <c r="B62" s="1">
        <v>180.0635637</v>
      </c>
      <c r="C62" s="3">
        <v>0.86766848662301099</v>
      </c>
      <c r="D62" s="3">
        <v>9.6882673952596466E-3</v>
      </c>
      <c r="E62" s="3">
        <v>-0.11205775301918815</v>
      </c>
      <c r="F62" s="3">
        <v>5.6804780481823896E-3</v>
      </c>
      <c r="H62" s="1">
        <v>119.42548126785715</v>
      </c>
      <c r="I62" s="3">
        <v>0.86616196143522883</v>
      </c>
      <c r="J62" s="3">
        <v>7.7323439205750442E-3</v>
      </c>
      <c r="K62" s="3">
        <v>-7.2250402634818051E-2</v>
      </c>
      <c r="L62" s="3">
        <v>5.9882515040086803E-3</v>
      </c>
      <c r="N62" s="1">
        <v>107.62074189285714</v>
      </c>
      <c r="O62" s="3">
        <v>0.88802433785882795</v>
      </c>
      <c r="P62" s="3">
        <v>9.4495407793149036E-3</v>
      </c>
      <c r="Q62" s="3">
        <v>-6.9030774522338356E-2</v>
      </c>
      <c r="R62" s="3">
        <v>1.30339111533799E-2</v>
      </c>
      <c r="T62" s="1">
        <v>106.39255514285713</v>
      </c>
      <c r="U62" s="3">
        <v>0.89832202961447383</v>
      </c>
      <c r="V62" s="3">
        <v>1.0342976858117825E-2</v>
      </c>
      <c r="W62" s="3">
        <v>-9.2815074398717612E-2</v>
      </c>
      <c r="X62" s="3">
        <v>1.7718975383908531E-2</v>
      </c>
    </row>
    <row r="63" spans="2:24" x14ac:dyDescent="0.2">
      <c r="B63" s="1">
        <v>184.2835637</v>
      </c>
      <c r="C63" s="3">
        <v>0.87844993116215775</v>
      </c>
      <c r="D63" s="3">
        <v>1.0719682975847885E-2</v>
      </c>
      <c r="E63" s="3">
        <v>-0.12669912673306344</v>
      </c>
      <c r="F63" s="3">
        <v>9.9751242581010095E-3</v>
      </c>
      <c r="H63" s="1">
        <v>119.42548126785715</v>
      </c>
      <c r="I63" s="3">
        <v>0.87392394183219346</v>
      </c>
      <c r="J63" s="3">
        <v>7.4015725210847686E-3</v>
      </c>
      <c r="K63" s="3">
        <v>-7.5879862495402267E-2</v>
      </c>
      <c r="L63" s="3">
        <v>5.9323328461871007E-3</v>
      </c>
      <c r="N63" s="1">
        <v>118.40074189285714</v>
      </c>
      <c r="O63" s="3">
        <v>0.86496606284310762</v>
      </c>
      <c r="P63" s="3">
        <v>1.2072601475288169E-2</v>
      </c>
      <c r="Q63" s="3">
        <v>-9.6220433476633865E-2</v>
      </c>
      <c r="R63" s="3">
        <v>6.2000552815916496E-3</v>
      </c>
      <c r="T63" s="1">
        <v>106.39255514285713</v>
      </c>
      <c r="U63" s="3">
        <v>0.89399471050643187</v>
      </c>
      <c r="V63" s="3">
        <v>7.8672081540189474E-3</v>
      </c>
      <c r="W63" s="3">
        <v>-9.1087932916897804E-2</v>
      </c>
      <c r="X63" s="3">
        <v>1.2411777679440458E-2</v>
      </c>
    </row>
    <row r="64" spans="2:24" x14ac:dyDescent="0.2">
      <c r="B64" s="1">
        <v>184.2835637</v>
      </c>
      <c r="C64" s="3">
        <v>0.88038084353520418</v>
      </c>
      <c r="D64" s="3">
        <v>1.1778078091861738E-2</v>
      </c>
      <c r="E64" s="3">
        <v>-0.11634876856184391</v>
      </c>
      <c r="F64" s="3">
        <v>8.8282821796675515E-3</v>
      </c>
      <c r="H64" s="1">
        <v>123.64548126785715</v>
      </c>
      <c r="I64" s="3">
        <v>0.88732721891869593</v>
      </c>
      <c r="J64" s="3">
        <v>8.343721991103132E-3</v>
      </c>
      <c r="K64" s="3">
        <v>-8.7973100128756337E-2</v>
      </c>
      <c r="L64" s="3">
        <v>7.6985431446437392E-3</v>
      </c>
      <c r="N64" s="1">
        <v>118.40074189285714</v>
      </c>
      <c r="O64" s="3">
        <v>0.85581811129854313</v>
      </c>
      <c r="P64" s="3">
        <v>9.2459960327107224E-3</v>
      </c>
      <c r="Q64" s="3">
        <v>-8.6641185465523449E-2</v>
      </c>
      <c r="R64" s="3">
        <v>7.0334778795848136E-3</v>
      </c>
      <c r="T64" s="1">
        <v>106.39255514285713</v>
      </c>
      <c r="U64" s="3">
        <v>0.88936183231655286</v>
      </c>
      <c r="V64" s="3">
        <v>7.1267907186373805E-3</v>
      </c>
      <c r="W64" s="3">
        <v>-8.8369345543799202E-2</v>
      </c>
      <c r="X64" s="3">
        <v>1.4995095368821796E-2</v>
      </c>
    </row>
    <row r="65" spans="2:24" x14ac:dyDescent="0.2">
      <c r="B65" s="1">
        <v>195.0635637</v>
      </c>
      <c r="C65" s="3">
        <v>0.85649817268251938</v>
      </c>
      <c r="D65" s="3">
        <v>1.0495182856770017E-2</v>
      </c>
      <c r="E65" s="3">
        <v>-0.13641665798254887</v>
      </c>
      <c r="F65" s="3">
        <v>1.0815552397348363E-2</v>
      </c>
      <c r="H65" s="1">
        <v>123.64548126785715</v>
      </c>
      <c r="I65" s="3">
        <v>0.88658181822680315</v>
      </c>
      <c r="J65" s="3">
        <v>8.4053374785644092E-3</v>
      </c>
      <c r="K65" s="3">
        <v>-8.3734718371032912E-2</v>
      </c>
      <c r="L65" s="3">
        <v>9.0978382094121617E-3</v>
      </c>
      <c r="N65" s="1">
        <v>118.40074189285714</v>
      </c>
      <c r="O65" s="3">
        <v>0.86372925916174947</v>
      </c>
      <c r="P65" s="3">
        <v>6.2334291588997913E-3</v>
      </c>
      <c r="Q65" s="3">
        <v>-9.2095874082719756E-2</v>
      </c>
      <c r="R65" s="3">
        <v>6.4131201406569171E-3</v>
      </c>
      <c r="T65" s="1">
        <v>106.39255514285713</v>
      </c>
      <c r="U65" s="3">
        <v>0.88516551247636743</v>
      </c>
      <c r="V65" s="3">
        <v>8.8947396844394205E-3</v>
      </c>
      <c r="W65" s="3">
        <v>-8.6448311731069552E-2</v>
      </c>
      <c r="X65" s="3">
        <v>1.3108283542831667E-2</v>
      </c>
    </row>
    <row r="66" spans="2:24" x14ac:dyDescent="0.2">
      <c r="B66" s="1">
        <v>195.0635637</v>
      </c>
      <c r="C66" s="3">
        <v>0.85898515788351026</v>
      </c>
      <c r="D66" s="3">
        <v>9.1007382577676706E-3</v>
      </c>
      <c r="E66" s="3">
        <v>-0.12448947449512224</v>
      </c>
      <c r="F66" s="3">
        <v>7.8940075326685843E-3</v>
      </c>
      <c r="H66" s="1">
        <v>123.64548126785715</v>
      </c>
      <c r="I66" s="3">
        <v>0.88509575783719052</v>
      </c>
      <c r="J66" s="3">
        <v>1.0565417812693646E-2</v>
      </c>
      <c r="K66" s="3">
        <v>-8.1846749856723522E-2</v>
      </c>
      <c r="L66" s="3">
        <v>8.3644618934145057E-3</v>
      </c>
      <c r="N66" s="1">
        <v>118.40074189285714</v>
      </c>
      <c r="O66" s="3">
        <v>0.86228306073459238</v>
      </c>
      <c r="P66" s="3">
        <v>1.0909116756402545E-2</v>
      </c>
      <c r="Q66" s="3">
        <v>-9.3662920926778373E-2</v>
      </c>
      <c r="R66" s="3">
        <v>6.969580984217019E-3</v>
      </c>
      <c r="T66" s="1">
        <v>117.17255514285714</v>
      </c>
      <c r="U66" s="3">
        <v>0.86167754938575292</v>
      </c>
      <c r="V66" s="3">
        <v>9.8377179770843537E-3</v>
      </c>
      <c r="W66" s="3">
        <v>-0.10526672884900629</v>
      </c>
      <c r="X66" s="3">
        <v>7.9128619103302003E-3</v>
      </c>
    </row>
    <row r="67" spans="2:24" x14ac:dyDescent="0.2">
      <c r="B67" s="1">
        <v>199.2835637</v>
      </c>
      <c r="C67" s="3">
        <v>0.87162964616053185</v>
      </c>
      <c r="D67" s="3">
        <v>9.451376762168652E-3</v>
      </c>
      <c r="E67" s="3">
        <v>-0.13640194320288004</v>
      </c>
      <c r="F67" s="3">
        <v>1.1264509507819162E-2</v>
      </c>
      <c r="H67" s="1">
        <v>123.64548126785715</v>
      </c>
      <c r="I67" s="3">
        <v>0.88763856700295618</v>
      </c>
      <c r="J67" s="3">
        <v>1.0007070103661362E-2</v>
      </c>
      <c r="K67" s="3">
        <v>-7.8086621602923401E-2</v>
      </c>
      <c r="L67" s="3">
        <v>8.8421689126391891E-3</v>
      </c>
      <c r="N67" s="1">
        <v>122.62074189285714</v>
      </c>
      <c r="O67" s="3">
        <v>0.88713378083643102</v>
      </c>
      <c r="P67" s="3">
        <v>6.9072821141016533E-3</v>
      </c>
      <c r="Q67" s="3">
        <v>-0.10033443618089083</v>
      </c>
      <c r="R67" s="3">
        <v>1.0168844334019734E-2</v>
      </c>
      <c r="T67" s="1">
        <v>117.17255514285714</v>
      </c>
      <c r="U67" s="3">
        <v>0.86330688365360475</v>
      </c>
      <c r="V67" s="3">
        <v>7.1456611823636045E-3</v>
      </c>
      <c r="W67" s="3">
        <v>-0.10846712632033753</v>
      </c>
      <c r="X67" s="3">
        <v>7.2647965656004402E-3</v>
      </c>
    </row>
    <row r="68" spans="2:24" x14ac:dyDescent="0.2">
      <c r="B68" s="1">
        <v>210.0635637</v>
      </c>
      <c r="C68" s="3">
        <v>0.85891282555151571</v>
      </c>
      <c r="D68" s="3">
        <v>2.8483490590622811E-2</v>
      </c>
      <c r="E68" s="3">
        <v>-0.16721575427963403</v>
      </c>
      <c r="F68" s="3">
        <v>2.5515578339978143E-2</v>
      </c>
      <c r="H68" s="1">
        <v>134.42548126785715</v>
      </c>
      <c r="I68" s="3">
        <v>0.86684694661495976</v>
      </c>
      <c r="J68" s="3">
        <v>1.1824815274304252E-2</v>
      </c>
      <c r="K68" s="3">
        <v>-9.7770246041790687E-2</v>
      </c>
      <c r="L68" s="3">
        <v>7.4997436977776661E-3</v>
      </c>
      <c r="N68" s="1">
        <v>122.62074189285714</v>
      </c>
      <c r="O68" s="3">
        <v>0.88476926779600817</v>
      </c>
      <c r="P68" s="3">
        <v>9.1432550453409579E-3</v>
      </c>
      <c r="Q68" s="3">
        <v>-9.4847023772196476E-2</v>
      </c>
      <c r="R68" s="3">
        <v>1.0490399494823666E-2</v>
      </c>
      <c r="T68" s="1">
        <v>117.17255514285714</v>
      </c>
      <c r="U68" s="3">
        <v>0.86050677674541964</v>
      </c>
      <c r="V68" s="3">
        <v>9.7226900014001656E-3</v>
      </c>
      <c r="W68" s="3">
        <v>-0.10512401618723881</v>
      </c>
      <c r="X68" s="3">
        <v>9.3530092289008243E-3</v>
      </c>
    </row>
    <row r="69" spans="2:24" x14ac:dyDescent="0.2">
      <c r="B69" s="1">
        <v>210.0635637</v>
      </c>
      <c r="C69" s="3">
        <v>0.86549418947817092</v>
      </c>
      <c r="D69" s="3">
        <v>2.084563450503623E-2</v>
      </c>
      <c r="E69" s="3">
        <v>-0.15376580341868451</v>
      </c>
      <c r="F69" s="3">
        <v>2.5034530039577493E-2</v>
      </c>
      <c r="H69" s="1">
        <v>134.42548126785715</v>
      </c>
      <c r="I69" s="3">
        <v>0.86661033064475823</v>
      </c>
      <c r="J69" s="3">
        <v>7.0513811462153877E-3</v>
      </c>
      <c r="K69" s="3">
        <v>-9.3934369164323211E-2</v>
      </c>
      <c r="L69" s="3">
        <v>5.8857725897209162E-3</v>
      </c>
      <c r="N69" s="1">
        <v>122.62074189285714</v>
      </c>
      <c r="O69" s="3">
        <v>0.88107983720333727</v>
      </c>
      <c r="P69" s="3">
        <v>9.155900778816263E-3</v>
      </c>
      <c r="Q69" s="3">
        <v>-9.7180965630330657E-2</v>
      </c>
      <c r="R69" s="3">
        <v>1.0975731102716876E-2</v>
      </c>
      <c r="T69" s="1">
        <v>117.17255514285714</v>
      </c>
      <c r="U69" s="3">
        <v>0.85761436505751076</v>
      </c>
      <c r="V69" s="3">
        <v>7.2535193635992383E-3</v>
      </c>
      <c r="W69" s="3">
        <v>-0.10328925776131608</v>
      </c>
      <c r="X69" s="3">
        <v>7.7846815215789423E-3</v>
      </c>
    </row>
    <row r="70" spans="2:24" x14ac:dyDescent="0.2">
      <c r="B70" s="1">
        <v>210.0635637</v>
      </c>
      <c r="C70" s="3">
        <v>0.8577021313232317</v>
      </c>
      <c r="D70" s="3">
        <v>2.0286579983569419E-2</v>
      </c>
      <c r="E70" s="3">
        <v>-0.15407335574315978</v>
      </c>
      <c r="F70" s="3">
        <v>2.1891391437191501E-2</v>
      </c>
      <c r="H70" s="1">
        <v>134.42548126785715</v>
      </c>
      <c r="I70" s="3">
        <v>0.86820821081440003</v>
      </c>
      <c r="J70" s="3">
        <v>6.330789862007598E-3</v>
      </c>
      <c r="K70" s="3">
        <v>-9.8154018592660139E-2</v>
      </c>
      <c r="L70" s="3">
        <v>5.0810573946607762E-3</v>
      </c>
      <c r="N70" s="1">
        <v>122.62074189285714</v>
      </c>
      <c r="O70" s="3">
        <v>0.87449105979690578</v>
      </c>
      <c r="P70" s="3">
        <v>9.562795503305889E-3</v>
      </c>
      <c r="Q70" s="3">
        <v>-9.3526582890481949E-2</v>
      </c>
      <c r="R70" s="3">
        <v>1.0723014604643614E-2</v>
      </c>
      <c r="T70" s="1">
        <v>121.39255514285713</v>
      </c>
      <c r="U70" s="3">
        <v>0.88433673988055495</v>
      </c>
      <c r="V70" s="3">
        <v>1.1131150624782196E-2</v>
      </c>
      <c r="W70" s="3">
        <v>-0.11953776871507878</v>
      </c>
      <c r="X70" s="3">
        <v>1.0381298282441019E-2</v>
      </c>
    </row>
    <row r="71" spans="2:24" x14ac:dyDescent="0.2">
      <c r="B71" s="1">
        <v>214.2835637</v>
      </c>
      <c r="C71" s="3">
        <v>0.87043776497507541</v>
      </c>
      <c r="D71" s="3">
        <v>1.2729056881725823E-2</v>
      </c>
      <c r="E71" s="3">
        <v>-0.15106321336042375</v>
      </c>
      <c r="F71" s="3">
        <v>2.0870174090367934E-2</v>
      </c>
      <c r="H71" s="1">
        <v>134.42548126785715</v>
      </c>
      <c r="I71" s="3">
        <v>0.87096385670554211</v>
      </c>
      <c r="J71" s="3">
        <v>1.006764456221592E-2</v>
      </c>
      <c r="K71" s="3">
        <v>-9.3289384059807148E-2</v>
      </c>
      <c r="L71" s="3">
        <v>4.8087021642991192E-3</v>
      </c>
      <c r="N71" s="1">
        <v>133.40074189285713</v>
      </c>
      <c r="O71" s="3">
        <v>0.85513760318108889</v>
      </c>
      <c r="P71" s="3">
        <v>8.207550408906002E-3</v>
      </c>
      <c r="Q71" s="3">
        <v>-0.11795624960464833</v>
      </c>
      <c r="R71" s="3">
        <v>3.633799016830658E-3</v>
      </c>
      <c r="T71" s="1">
        <v>121.39255514285713</v>
      </c>
      <c r="U71" s="3">
        <v>0.88417400885358222</v>
      </c>
      <c r="V71" s="3">
        <v>9.3224035329880044E-3</v>
      </c>
      <c r="W71" s="3">
        <v>-0.11764088145416207</v>
      </c>
      <c r="X71" s="3">
        <v>1.1654269869422062E-2</v>
      </c>
    </row>
    <row r="72" spans="2:24" x14ac:dyDescent="0.2">
      <c r="B72" s="1">
        <v>214.2835637</v>
      </c>
      <c r="C72" s="3">
        <v>0.87151688129767879</v>
      </c>
      <c r="D72" s="3">
        <v>1.2421081757140549E-2</v>
      </c>
      <c r="E72" s="3">
        <v>-0.15911095012327947</v>
      </c>
      <c r="F72" s="3">
        <v>1.894445162785241E-2</v>
      </c>
      <c r="H72" s="1">
        <v>138.64548126785715</v>
      </c>
      <c r="I72" s="3">
        <v>0.88369709356932058</v>
      </c>
      <c r="J72" s="3">
        <v>9.6161377959620518E-3</v>
      </c>
      <c r="K72" s="3">
        <v>-0.10624902974784128</v>
      </c>
      <c r="L72" s="3">
        <v>1.0413458993149922E-2</v>
      </c>
      <c r="N72" s="1">
        <v>133.40074189285713</v>
      </c>
      <c r="O72" s="3">
        <v>0.85947171513240095</v>
      </c>
      <c r="P72" s="3">
        <v>9.2999243572040487E-3</v>
      </c>
      <c r="Q72" s="3">
        <v>-0.11745518296748794</v>
      </c>
      <c r="R72" s="3">
        <v>6.0380255901216146E-3</v>
      </c>
      <c r="T72" s="1">
        <v>121.39255514285713</v>
      </c>
      <c r="U72" s="3">
        <v>0.87503357841207696</v>
      </c>
      <c r="V72" s="3">
        <v>1.1081081083524897E-2</v>
      </c>
      <c r="W72" s="3">
        <v>-0.11456771159309687</v>
      </c>
      <c r="X72" s="3">
        <v>1.2038724398870798E-2</v>
      </c>
    </row>
    <row r="73" spans="2:24" x14ac:dyDescent="0.2">
      <c r="B73" s="1">
        <v>225.0635637</v>
      </c>
      <c r="C73" s="3">
        <v>0.85036363657044522</v>
      </c>
      <c r="D73" s="3">
        <v>1.3659268387912047E-2</v>
      </c>
      <c r="E73" s="3">
        <v>-0.16370575219433889</v>
      </c>
      <c r="F73" s="3">
        <v>1.3073584046359384E-2</v>
      </c>
      <c r="H73" s="1">
        <v>138.64548126785715</v>
      </c>
      <c r="I73" s="3">
        <v>0.87953459673613721</v>
      </c>
      <c r="J73" s="3">
        <v>8.6483070238070371E-3</v>
      </c>
      <c r="K73" s="3">
        <v>-0.10136561441247167</v>
      </c>
      <c r="L73" s="3">
        <v>8.6774064029642769E-3</v>
      </c>
      <c r="N73" s="1">
        <v>133.40074189285713</v>
      </c>
      <c r="O73" s="3">
        <v>0.85945559555488826</v>
      </c>
      <c r="P73" s="3">
        <v>8.6400530010710928E-3</v>
      </c>
      <c r="Q73" s="3">
        <v>-0.11577756661072988</v>
      </c>
      <c r="R73" s="3">
        <v>6.3219239437932962E-3</v>
      </c>
      <c r="T73" s="1">
        <v>132.17255514285714</v>
      </c>
      <c r="U73" s="3">
        <v>0.85529840257606127</v>
      </c>
      <c r="V73" s="3">
        <v>8.1240006502309378E-3</v>
      </c>
      <c r="W73" s="3">
        <v>-0.13193735787787783</v>
      </c>
      <c r="X73" s="3">
        <v>6.5960389526774537E-3</v>
      </c>
    </row>
    <row r="74" spans="2:24" x14ac:dyDescent="0.2">
      <c r="B74" s="1">
        <v>225.0635637</v>
      </c>
      <c r="C74" s="3">
        <v>0.8599922286333811</v>
      </c>
      <c r="D74" s="3">
        <v>1.6727461242077989E-2</v>
      </c>
      <c r="E74" s="3">
        <v>-0.15980137493342328</v>
      </c>
      <c r="F74" s="3">
        <v>1.5590221019394904E-2</v>
      </c>
      <c r="H74" s="1">
        <v>138.64548126785715</v>
      </c>
      <c r="I74" s="3">
        <v>0.88539765761745903</v>
      </c>
      <c r="J74" s="3">
        <v>7.7642836692730505E-3</v>
      </c>
      <c r="K74" s="3">
        <v>-9.6496364214465016E-2</v>
      </c>
      <c r="L74" s="3">
        <v>7.6512197544396201E-3</v>
      </c>
      <c r="N74" s="1">
        <v>133.40074189285713</v>
      </c>
      <c r="O74" s="3">
        <v>0.86315914697507867</v>
      </c>
      <c r="P74" s="3">
        <v>8.083509349580317E-3</v>
      </c>
      <c r="Q74" s="3">
        <v>-0.11617361798292511</v>
      </c>
      <c r="R74" s="3">
        <v>5.1124846046321651E-3</v>
      </c>
      <c r="T74" s="1">
        <v>132.17255514285714</v>
      </c>
      <c r="U74" s="3">
        <v>0.85618977315165157</v>
      </c>
      <c r="V74" s="3">
        <v>1.1595913436100665E-2</v>
      </c>
      <c r="W74" s="3">
        <v>-0.13051278448260753</v>
      </c>
      <c r="X74" s="3">
        <v>8.6682772348389177E-3</v>
      </c>
    </row>
    <row r="75" spans="2:24" x14ac:dyDescent="0.2">
      <c r="B75" s="1">
        <v>229.2835637</v>
      </c>
      <c r="C75" s="3">
        <v>0.87054640801957417</v>
      </c>
      <c r="D75" s="3">
        <v>1.0042244794965039E-2</v>
      </c>
      <c r="E75" s="3">
        <v>-0.16765220564523128</v>
      </c>
      <c r="F75" s="3">
        <v>1.0279061567988574E-2</v>
      </c>
      <c r="H75" s="1">
        <v>138.64548126785715</v>
      </c>
      <c r="I75" s="3">
        <v>0.87738744250721667</v>
      </c>
      <c r="J75" s="3">
        <v>7.7903552919955949E-3</v>
      </c>
      <c r="K75" s="3">
        <v>-9.9678593145290165E-2</v>
      </c>
      <c r="L75" s="3">
        <v>7.5971729862673544E-3</v>
      </c>
      <c r="N75" s="1">
        <v>137.62074189285715</v>
      </c>
      <c r="O75" s="3">
        <v>0.87835824585202427</v>
      </c>
      <c r="P75" s="3">
        <v>8.8640523173731164E-3</v>
      </c>
      <c r="Q75" s="3">
        <v>-0.12124982846159833</v>
      </c>
      <c r="R75" s="3">
        <v>7.821401575305361E-3</v>
      </c>
      <c r="T75" s="1">
        <v>132.17255514285714</v>
      </c>
      <c r="U75" s="3">
        <v>0.85059664497416654</v>
      </c>
      <c r="V75" s="3">
        <v>8.4454302014221917E-3</v>
      </c>
      <c r="W75" s="3">
        <v>-0.12973613942411638</v>
      </c>
      <c r="X75" s="3">
        <v>7.7697701454145108E-3</v>
      </c>
    </row>
    <row r="76" spans="2:24" x14ac:dyDescent="0.2">
      <c r="B76" s="1">
        <v>240.0635637</v>
      </c>
      <c r="C76" s="3">
        <v>0.83720323891777149</v>
      </c>
      <c r="D76" s="3">
        <v>1.0497346002977697E-2</v>
      </c>
      <c r="E76" s="3">
        <v>-0.17293776694076146</v>
      </c>
      <c r="F76" s="3">
        <v>1.1199300197110223E-2</v>
      </c>
      <c r="H76" s="1">
        <v>149.42548126785715</v>
      </c>
      <c r="I76" s="3">
        <v>0.85485427461083996</v>
      </c>
      <c r="J76" s="3">
        <v>9.1071492192214866E-3</v>
      </c>
      <c r="K76" s="3">
        <v>-0.11166061487324659</v>
      </c>
      <c r="L76" s="3">
        <v>8.0260142715369159E-3</v>
      </c>
      <c r="N76" s="1">
        <v>137.62074189285715</v>
      </c>
      <c r="O76" s="3">
        <v>0.86926070203863581</v>
      </c>
      <c r="P76" s="3">
        <v>1.0966914876853907E-2</v>
      </c>
      <c r="Q76" s="3">
        <v>-0.1219236265042872</v>
      </c>
      <c r="R76" s="3">
        <v>1.0186992695697226E-2</v>
      </c>
      <c r="T76" s="1">
        <v>132.17255514285714</v>
      </c>
      <c r="U76" s="3">
        <v>0.8480026481031937</v>
      </c>
      <c r="V76" s="3">
        <v>9.1173698092314112E-3</v>
      </c>
      <c r="W76" s="3">
        <v>-0.13223759822465098</v>
      </c>
      <c r="X76" s="3">
        <v>9.5219900626919238E-3</v>
      </c>
    </row>
    <row r="77" spans="2:24" x14ac:dyDescent="0.2">
      <c r="B77" s="1">
        <v>255.0635637</v>
      </c>
      <c r="C77" s="3">
        <v>0.86039920578126716</v>
      </c>
      <c r="D77" s="3">
        <v>2.8962882984999907E-2</v>
      </c>
      <c r="E77" s="3">
        <v>-0.19343309436807155</v>
      </c>
      <c r="F77" s="3">
        <v>1.9484101021395323E-2</v>
      </c>
      <c r="H77" s="1">
        <v>149.42548126785715</v>
      </c>
      <c r="I77" s="3">
        <v>0.86318653102839704</v>
      </c>
      <c r="J77" s="3">
        <v>7.8749662414754808E-3</v>
      </c>
      <c r="K77" s="3">
        <v>-0.11708993313753489</v>
      </c>
      <c r="L77" s="3">
        <v>5.9861329058888664E-3</v>
      </c>
      <c r="N77" s="1">
        <v>137.62074189285715</v>
      </c>
      <c r="O77" s="3">
        <v>0.87449834776759716</v>
      </c>
      <c r="P77" s="3">
        <v>1.026732043721407E-2</v>
      </c>
      <c r="Q77" s="3">
        <v>-0.12067794271367424</v>
      </c>
      <c r="R77" s="3">
        <v>1.0119284751802437E-2</v>
      </c>
      <c r="T77" s="1">
        <v>136.39255514285713</v>
      </c>
      <c r="U77" s="3">
        <v>0.86995537508960652</v>
      </c>
      <c r="V77" s="3">
        <v>1.048182191994779E-2</v>
      </c>
      <c r="W77" s="3">
        <v>-0.14117426968222807</v>
      </c>
      <c r="X77" s="3">
        <v>1.1559859335675908E-2</v>
      </c>
    </row>
    <row r="78" spans="2:24" x14ac:dyDescent="0.2">
      <c r="B78" s="1">
        <v>285.06356370000003</v>
      </c>
      <c r="C78" s="3">
        <v>0.7731596197555396</v>
      </c>
      <c r="D78" s="3">
        <v>2.3671670413500046E-2</v>
      </c>
      <c r="E78" s="3">
        <v>-0.3440282963589289</v>
      </c>
      <c r="F78" s="3">
        <v>2.2290583096429565E-2</v>
      </c>
      <c r="H78" s="1">
        <v>149.42548126785715</v>
      </c>
      <c r="I78" s="3">
        <v>0.86283639403661394</v>
      </c>
      <c r="J78" s="3">
        <v>1.1356703705560729E-2</v>
      </c>
      <c r="K78" s="3">
        <v>-0.11386557126952819</v>
      </c>
      <c r="L78" s="3">
        <v>5.8231699899635734E-3</v>
      </c>
      <c r="N78" s="1">
        <v>137.62074189285715</v>
      </c>
      <c r="O78" s="3">
        <v>0.88018615026630853</v>
      </c>
      <c r="P78" s="3">
        <v>1.0050258510897633E-2</v>
      </c>
      <c r="Q78" s="3">
        <v>-0.11755793784377513</v>
      </c>
      <c r="R78" s="3">
        <v>8.6193025559028712E-3</v>
      </c>
      <c r="T78" s="1">
        <v>136.39255514285713</v>
      </c>
      <c r="U78" s="3">
        <v>0.87895849402255133</v>
      </c>
      <c r="V78" s="3">
        <v>1.1054554128632002E-2</v>
      </c>
      <c r="W78" s="3">
        <v>-0.14278705873839331</v>
      </c>
      <c r="X78" s="3">
        <v>1.1513446698008498E-2</v>
      </c>
    </row>
    <row r="79" spans="2:24" x14ac:dyDescent="0.2">
      <c r="B79" s="1">
        <v>300.06356370000003</v>
      </c>
      <c r="C79" s="3">
        <v>0.78673178363533791</v>
      </c>
      <c r="D79" s="3">
        <v>2.3932213210871675E-2</v>
      </c>
      <c r="E79" s="3">
        <v>-0.27895755868004202</v>
      </c>
      <c r="F79" s="3">
        <v>2.7119461263338154E-2</v>
      </c>
      <c r="H79" s="1">
        <v>153.64548126785715</v>
      </c>
      <c r="I79" s="3">
        <v>0.87813924775300056</v>
      </c>
      <c r="J79" s="3">
        <v>8.4012330490985353E-3</v>
      </c>
      <c r="K79" s="3">
        <v>-0.11496966052301277</v>
      </c>
      <c r="L79" s="3">
        <v>1.4845614011307724E-2</v>
      </c>
      <c r="N79" s="1">
        <v>148.40074189285713</v>
      </c>
      <c r="O79" s="3">
        <v>0.84928323695494545</v>
      </c>
      <c r="P79" s="3">
        <v>7.6971709976781082E-3</v>
      </c>
      <c r="Q79" s="3">
        <v>-0.13579036234625474</v>
      </c>
      <c r="R79" s="3">
        <v>5.7522139684400685E-3</v>
      </c>
      <c r="T79" s="1">
        <v>136.39255514285713</v>
      </c>
      <c r="U79" s="3">
        <v>0.8707280009243219</v>
      </c>
      <c r="V79" s="3">
        <v>9.4740013276977241E-3</v>
      </c>
      <c r="W79" s="3">
        <v>-0.14282070975548267</v>
      </c>
      <c r="X79" s="3">
        <v>1.1259106640844906E-2</v>
      </c>
    </row>
    <row r="80" spans="2:24" x14ac:dyDescent="0.2">
      <c r="B80" s="1">
        <v>300.06356370000003</v>
      </c>
      <c r="C80" s="3">
        <v>0.78440979953723833</v>
      </c>
      <c r="D80" s="3">
        <v>2.4052771917179826E-2</v>
      </c>
      <c r="E80" s="3">
        <v>-0.27303471074526525</v>
      </c>
      <c r="F80" s="3">
        <v>2.3772131308637121E-2</v>
      </c>
      <c r="H80" s="1">
        <v>153.64548126785715</v>
      </c>
      <c r="I80" s="3">
        <v>0.87842210359307593</v>
      </c>
      <c r="J80" s="3">
        <v>8.0225633404033894E-3</v>
      </c>
      <c r="K80" s="3">
        <v>-0.12195941566245115</v>
      </c>
      <c r="L80" s="3">
        <v>7.267178939555482E-3</v>
      </c>
      <c r="N80" s="1">
        <v>148.40074189285713</v>
      </c>
      <c r="O80" s="3">
        <v>0.84468251313780451</v>
      </c>
      <c r="P80" s="3">
        <v>1.2186156042860028E-2</v>
      </c>
      <c r="Q80" s="3">
        <v>-0.13560130868347237</v>
      </c>
      <c r="R80" s="3">
        <v>8.2828665520872525E-3</v>
      </c>
      <c r="T80" s="1">
        <v>147.17255514285714</v>
      </c>
      <c r="U80" s="3">
        <v>0.84524470368080085</v>
      </c>
      <c r="V80" s="3">
        <v>8.5752812869282821E-3</v>
      </c>
      <c r="W80" s="3">
        <v>-0.15698639819377253</v>
      </c>
      <c r="X80" s="3">
        <v>6.4406940928121549E-3</v>
      </c>
    </row>
    <row r="81" spans="2:24" x14ac:dyDescent="0.2">
      <c r="B81" s="1">
        <v>300.06356370000003</v>
      </c>
      <c r="C81" s="3">
        <v>0.78792473815385755</v>
      </c>
      <c r="D81" s="3">
        <v>2.7482550762405803E-2</v>
      </c>
      <c r="E81" s="3">
        <v>-0.27727260100660278</v>
      </c>
      <c r="F81" s="3">
        <v>2.0674994334074274E-2</v>
      </c>
      <c r="H81" s="1">
        <v>153.64548126785715</v>
      </c>
      <c r="I81" s="3">
        <v>0.88100783430729646</v>
      </c>
      <c r="J81" s="3">
        <v>9.8444965328072422E-3</v>
      </c>
      <c r="K81" s="3">
        <v>-0.11257673292016868</v>
      </c>
      <c r="L81" s="3">
        <v>8.1984453777446727E-3</v>
      </c>
      <c r="N81" s="1">
        <v>148.40074189285713</v>
      </c>
      <c r="O81" s="3">
        <v>0.84445923602576156</v>
      </c>
      <c r="P81" s="3">
        <v>8.9951057832560518E-3</v>
      </c>
      <c r="Q81" s="3">
        <v>-0.13874452640077228</v>
      </c>
      <c r="R81" s="3">
        <v>7.4251405131898129E-3</v>
      </c>
      <c r="T81" s="1">
        <v>147.17255514285714</v>
      </c>
      <c r="U81" s="3">
        <v>0.85143796755578061</v>
      </c>
      <c r="V81" s="3">
        <v>9.237810368032208E-3</v>
      </c>
      <c r="W81" s="3">
        <v>-0.15537427939263349</v>
      </c>
      <c r="X81" s="3">
        <v>7.1810714766334946E-3</v>
      </c>
    </row>
    <row r="82" spans="2:24" x14ac:dyDescent="0.2">
      <c r="B82" s="1">
        <v>315.06356370000003</v>
      </c>
      <c r="C82" s="3">
        <v>0.77072035642088399</v>
      </c>
      <c r="D82" s="3">
        <v>2.492063829328257E-2</v>
      </c>
      <c r="E82" s="3">
        <v>-0.35633674637108081</v>
      </c>
      <c r="F82" s="3">
        <v>2.337705046938016E-2</v>
      </c>
      <c r="H82" s="1">
        <v>153.64548126785715</v>
      </c>
      <c r="I82" s="3">
        <v>0.8787163557010661</v>
      </c>
      <c r="J82" s="3">
        <v>9.3008843672848247E-3</v>
      </c>
      <c r="K82" s="3">
        <v>-0.11978160633419703</v>
      </c>
      <c r="L82" s="3">
        <v>8.7555385715915972E-3</v>
      </c>
      <c r="N82" s="1">
        <v>152.62074189285715</v>
      </c>
      <c r="O82" s="3">
        <v>0.86031759773394023</v>
      </c>
      <c r="P82" s="3">
        <v>1.0766122571277261E-2</v>
      </c>
      <c r="Q82" s="3">
        <v>-0.13683908169376388</v>
      </c>
      <c r="R82" s="3">
        <v>9.7002231809351185E-3</v>
      </c>
      <c r="T82" s="1">
        <v>147.17255514285714</v>
      </c>
      <c r="U82" s="3">
        <v>0.83250064746997765</v>
      </c>
      <c r="V82" s="3">
        <v>7.8107672292123944E-3</v>
      </c>
      <c r="W82" s="3">
        <v>-0.15320146780386457</v>
      </c>
      <c r="X82" s="3">
        <v>1.0047078568774338E-2</v>
      </c>
    </row>
    <row r="83" spans="2:24" x14ac:dyDescent="0.2">
      <c r="B83" s="1">
        <v>315.06356370000003</v>
      </c>
      <c r="C83" s="3">
        <v>0.75808931868501295</v>
      </c>
      <c r="D83" s="3">
        <v>2.3017081108924382E-2</v>
      </c>
      <c r="E83" s="3">
        <v>-0.36018734951793308</v>
      </c>
      <c r="F83" s="3">
        <v>2.6284386948004366E-2</v>
      </c>
      <c r="H83" s="1">
        <v>164.42548126785715</v>
      </c>
      <c r="I83" s="3">
        <v>0.85217251393131432</v>
      </c>
      <c r="J83" s="3">
        <v>8.6520200354533831E-3</v>
      </c>
      <c r="K83" s="3">
        <v>-0.13232852504654985</v>
      </c>
      <c r="L83" s="3">
        <v>7.7882591170337842E-3</v>
      </c>
      <c r="N83" s="1">
        <v>152.62074189285715</v>
      </c>
      <c r="O83" s="3">
        <v>0.86425197302834766</v>
      </c>
      <c r="P83" s="3">
        <v>8.2676663304265593E-3</v>
      </c>
      <c r="Q83" s="3">
        <v>-0.14127503479382716</v>
      </c>
      <c r="R83" s="3">
        <v>9.0141890783540582E-3</v>
      </c>
      <c r="T83" s="1">
        <v>147.17255514285714</v>
      </c>
      <c r="U83" s="3">
        <v>0.84004033419504842</v>
      </c>
      <c r="V83" s="3">
        <v>8.5424018423691083E-3</v>
      </c>
      <c r="W83" s="3">
        <v>-0.15628107886407533</v>
      </c>
      <c r="X83" s="3">
        <v>7.425087508564859E-3</v>
      </c>
    </row>
    <row r="84" spans="2:24" x14ac:dyDescent="0.2">
      <c r="B84" s="1">
        <v>315.06356370000003</v>
      </c>
      <c r="C84" s="3">
        <v>0.76786365032877901</v>
      </c>
      <c r="D84" s="3">
        <v>2.2179667853727152E-2</v>
      </c>
      <c r="E84" s="3">
        <v>-0.35931452358697769</v>
      </c>
      <c r="F84" s="3">
        <v>2.1458650599817455E-2</v>
      </c>
      <c r="H84" s="1">
        <v>164.42548126785715</v>
      </c>
      <c r="I84" s="3">
        <v>0.85494273970317036</v>
      </c>
      <c r="J84" s="3">
        <v>9.1510770543016141E-3</v>
      </c>
      <c r="K84" s="3">
        <v>-0.13044374365329381</v>
      </c>
      <c r="L84" s="3">
        <v>6.8734530081416756E-3</v>
      </c>
      <c r="N84" s="1">
        <v>152.62074189285715</v>
      </c>
      <c r="O84" s="3">
        <v>0.87218615293617363</v>
      </c>
      <c r="P84" s="3">
        <v>1.117286020334169E-2</v>
      </c>
      <c r="Q84" s="3">
        <v>-0.13907393364139445</v>
      </c>
      <c r="R84" s="3">
        <v>1.0300605791256006E-2</v>
      </c>
      <c r="T84" s="1">
        <v>151.39255514285713</v>
      </c>
      <c r="U84" s="3">
        <v>0.86413486501641479</v>
      </c>
      <c r="V84" s="3">
        <v>1.4181293649402347E-2</v>
      </c>
      <c r="W84" s="3">
        <v>-0.16638433891727764</v>
      </c>
      <c r="X84" s="3">
        <v>1.030887580544039E-2</v>
      </c>
    </row>
    <row r="85" spans="2:24" x14ac:dyDescent="0.2">
      <c r="B85" s="1">
        <v>330.06356370000003</v>
      </c>
      <c r="C85" s="3">
        <v>0.75909917873238175</v>
      </c>
      <c r="D85" s="3">
        <v>2.5025632437839961E-2</v>
      </c>
      <c r="E85" s="3">
        <v>-0.36970565540512457</v>
      </c>
      <c r="F85" s="3">
        <v>2.7206643831702272E-2</v>
      </c>
      <c r="H85" s="1">
        <v>164.42548126785715</v>
      </c>
      <c r="I85" s="3">
        <v>0.84266563996616894</v>
      </c>
      <c r="J85" s="3">
        <v>9.0718851213624826E-3</v>
      </c>
      <c r="K85" s="3">
        <v>-0.12291331703950439</v>
      </c>
      <c r="L85" s="3">
        <v>7.8775060182048103E-3</v>
      </c>
      <c r="N85" s="1">
        <v>152.62074189285715</v>
      </c>
      <c r="O85" s="3">
        <v>0.86659377218606615</v>
      </c>
      <c r="P85" s="3">
        <v>1.0651760226855453E-2</v>
      </c>
      <c r="Q85" s="3">
        <v>-0.13594201827569699</v>
      </c>
      <c r="R85" s="3">
        <v>9.1388830017073638E-3</v>
      </c>
      <c r="T85" s="1">
        <v>151.39255514285713</v>
      </c>
      <c r="U85" s="3">
        <v>0.86839803671777793</v>
      </c>
      <c r="V85" s="3">
        <v>1.2088683354026998E-2</v>
      </c>
      <c r="W85" s="3">
        <v>-0.16468640879975299</v>
      </c>
      <c r="X85" s="3">
        <v>1.1074667715672754E-2</v>
      </c>
    </row>
    <row r="86" spans="2:24" x14ac:dyDescent="0.2">
      <c r="B86" s="1">
        <v>345.06356370000003</v>
      </c>
      <c r="C86" s="3">
        <v>0.76078693273682541</v>
      </c>
      <c r="D86" s="3">
        <v>2.1850846513637331E-2</v>
      </c>
      <c r="E86" s="3">
        <v>-0.35644341765772403</v>
      </c>
      <c r="F86" s="3">
        <v>2.2997152375529226E-2</v>
      </c>
      <c r="H86" s="1">
        <v>168.64548126785715</v>
      </c>
      <c r="I86" s="3">
        <v>0.87324375692227829</v>
      </c>
      <c r="J86" s="3">
        <v>1.0086114801724652E-2</v>
      </c>
      <c r="K86" s="3">
        <v>-0.13503622483099775</v>
      </c>
      <c r="L86" s="3">
        <v>8.5855223140754496E-3</v>
      </c>
      <c r="N86" s="1">
        <v>163.40074189285713</v>
      </c>
      <c r="O86" s="3">
        <v>0.85044642037001739</v>
      </c>
      <c r="P86" s="3">
        <v>9.7147510766130204E-3</v>
      </c>
      <c r="Q86" s="3">
        <v>-0.1585727013444726</v>
      </c>
      <c r="R86" s="3">
        <v>6.0067271814651605E-3</v>
      </c>
      <c r="T86" s="1">
        <v>151.39255514285713</v>
      </c>
      <c r="U86" s="3">
        <v>0.86213745407258824</v>
      </c>
      <c r="V86" s="3">
        <v>1.0272140969134704E-2</v>
      </c>
      <c r="W86" s="3">
        <v>-0.16707262894167715</v>
      </c>
      <c r="X86" s="3">
        <v>1.0131035491222438E-2</v>
      </c>
    </row>
    <row r="87" spans="2:24" x14ac:dyDescent="0.2">
      <c r="B87" s="1">
        <v>345.06356370000003</v>
      </c>
      <c r="C87" s="3">
        <v>0.76846136614977389</v>
      </c>
      <c r="D87" s="3">
        <v>2.7605230694071631E-2</v>
      </c>
      <c r="E87" s="3">
        <v>-0.35480604439601005</v>
      </c>
      <c r="F87" s="3">
        <v>2.0963104432567908E-2</v>
      </c>
      <c r="H87" s="1">
        <v>168.64548126785715</v>
      </c>
      <c r="I87" s="3">
        <v>0.87416322898176801</v>
      </c>
      <c r="J87" s="3">
        <v>1.1409700045987394E-2</v>
      </c>
      <c r="K87" s="3">
        <v>-0.13706983998758912</v>
      </c>
      <c r="L87" s="3">
        <v>9.741059737816242E-3</v>
      </c>
      <c r="N87" s="1">
        <v>163.40074189285713</v>
      </c>
      <c r="O87" s="3">
        <v>0.8398810074178964</v>
      </c>
      <c r="P87" s="3">
        <v>8.1408534747886147E-3</v>
      </c>
      <c r="Q87" s="3">
        <v>-0.15794035731066247</v>
      </c>
      <c r="R87" s="3">
        <v>6.6837384679960714E-3</v>
      </c>
      <c r="T87" s="1">
        <v>151.39255514285713</v>
      </c>
      <c r="U87" s="3">
        <v>0.86410331318273692</v>
      </c>
      <c r="V87" s="3">
        <v>1.2121876374402783E-2</v>
      </c>
      <c r="W87" s="3">
        <v>-0.16450609099407704</v>
      </c>
      <c r="X87" s="3">
        <v>1.2919585755498316E-2</v>
      </c>
    </row>
    <row r="88" spans="2:24" x14ac:dyDescent="0.2">
      <c r="H88" s="1">
        <v>168.64548126785715</v>
      </c>
      <c r="I88" s="3">
        <v>0.86615932435291743</v>
      </c>
      <c r="J88" s="3">
        <v>1.2800032624544004E-2</v>
      </c>
      <c r="K88" s="3">
        <v>-0.12787500266232285</v>
      </c>
      <c r="L88" s="3">
        <v>1.0158423919571804E-2</v>
      </c>
      <c r="N88" s="1">
        <v>163.40074189285713</v>
      </c>
      <c r="O88" s="3">
        <v>0.85150281404419692</v>
      </c>
      <c r="P88" s="3">
        <v>8.7889390104726912E-3</v>
      </c>
      <c r="Q88" s="3">
        <v>-0.15789067166394927</v>
      </c>
      <c r="R88" s="3">
        <v>5.5640084388490435E-3</v>
      </c>
      <c r="T88" s="1">
        <v>162.17255514285716</v>
      </c>
      <c r="U88" s="3">
        <v>0.83430476242190121</v>
      </c>
      <c r="V88" s="3">
        <v>7.152931944502422E-3</v>
      </c>
      <c r="W88" s="3">
        <v>-0.17296553717594909</v>
      </c>
      <c r="X88" s="3">
        <v>6.1000142898518794E-3</v>
      </c>
    </row>
    <row r="89" spans="2:24" x14ac:dyDescent="0.2">
      <c r="H89" s="1">
        <v>168.64548126785715</v>
      </c>
      <c r="I89" s="3">
        <v>0.86817189521687832</v>
      </c>
      <c r="J89" s="3">
        <v>8.5093552026490257E-3</v>
      </c>
      <c r="K89" s="3">
        <v>-0.13373122593368364</v>
      </c>
      <c r="L89" s="3">
        <v>1.028710095900822E-2</v>
      </c>
      <c r="N89" s="1">
        <v>163.40074189285713</v>
      </c>
      <c r="O89" s="3">
        <v>0.84221970022852066</v>
      </c>
      <c r="P89" s="3">
        <v>9.5836002312675098E-3</v>
      </c>
      <c r="Q89" s="3">
        <v>-0.15437354397314879</v>
      </c>
      <c r="R89" s="3">
        <v>8.3574995743399307E-3</v>
      </c>
      <c r="T89" s="1">
        <v>162.17255514285716</v>
      </c>
      <c r="U89" s="3">
        <v>0.84373844311348589</v>
      </c>
      <c r="V89" s="3">
        <v>1.0833134152864864E-2</v>
      </c>
      <c r="W89" s="3">
        <v>-0.16880131450599539</v>
      </c>
      <c r="X89" s="3">
        <v>1.1029788362415208E-2</v>
      </c>
    </row>
    <row r="90" spans="2:24" x14ac:dyDescent="0.2">
      <c r="H90" s="1">
        <v>179.42548126785715</v>
      </c>
      <c r="I90" s="3">
        <v>0.84811152247788735</v>
      </c>
      <c r="J90" s="3">
        <v>8.9741243402949901E-3</v>
      </c>
      <c r="K90" s="3">
        <v>-0.15088917874296273</v>
      </c>
      <c r="L90" s="3">
        <v>7.3608387002080762E-3</v>
      </c>
      <c r="N90" s="1">
        <v>167.62074189285715</v>
      </c>
      <c r="O90" s="3">
        <v>0.85606305260069926</v>
      </c>
      <c r="P90" s="3">
        <v>1.2175375563330544E-2</v>
      </c>
      <c r="Q90" s="3">
        <v>-0.16136435100948421</v>
      </c>
      <c r="R90" s="3">
        <v>8.9062506092894931E-3</v>
      </c>
      <c r="T90" s="1">
        <v>162.17255514285716</v>
      </c>
      <c r="U90" s="3">
        <v>0.8383491390292761</v>
      </c>
      <c r="V90" s="3">
        <v>7.3929570797945567E-3</v>
      </c>
      <c r="W90" s="3">
        <v>-0.18000798951578995</v>
      </c>
      <c r="X90" s="3">
        <v>6.3092035503654522E-3</v>
      </c>
    </row>
    <row r="91" spans="2:24" x14ac:dyDescent="0.2">
      <c r="H91" s="1">
        <v>179.42548126785715</v>
      </c>
      <c r="I91" s="3">
        <v>0.84927910739626256</v>
      </c>
      <c r="J91" s="3">
        <v>8.5117214835158279E-3</v>
      </c>
      <c r="K91" s="3">
        <v>-0.14575833585322734</v>
      </c>
      <c r="L91" s="3">
        <v>8.4233642448764377E-3</v>
      </c>
      <c r="N91" s="1">
        <v>167.62074189285715</v>
      </c>
      <c r="O91" s="3">
        <v>0.86340304274566926</v>
      </c>
      <c r="P91" s="3">
        <v>1.3356244318940886E-2</v>
      </c>
      <c r="Q91" s="3">
        <v>-0.16117672474541356</v>
      </c>
      <c r="R91" s="3">
        <v>1.2373274473442457E-2</v>
      </c>
      <c r="T91" s="1">
        <v>162.17255514285716</v>
      </c>
      <c r="U91" s="3">
        <v>0.83272538421175513</v>
      </c>
      <c r="V91" s="3">
        <v>8.8576597857340251E-3</v>
      </c>
      <c r="W91" s="3">
        <v>-0.17960857780382303</v>
      </c>
      <c r="X91" s="3">
        <v>9.4959975557936688E-3</v>
      </c>
    </row>
    <row r="92" spans="2:24" x14ac:dyDescent="0.2">
      <c r="H92" s="1">
        <v>179.42548126785715</v>
      </c>
      <c r="I92" s="3">
        <v>0.85097082296638904</v>
      </c>
      <c r="J92" s="3">
        <v>7.9313101954656094E-3</v>
      </c>
      <c r="K92" s="3">
        <v>-0.14130499755589904</v>
      </c>
      <c r="L92" s="3">
        <v>6.0516681323785227E-3</v>
      </c>
      <c r="N92" s="1">
        <v>167.62074189285715</v>
      </c>
      <c r="O92" s="3">
        <v>0.85785828003524323</v>
      </c>
      <c r="P92" s="3">
        <v>9.5888275331731301E-3</v>
      </c>
      <c r="Q92" s="3">
        <v>-0.15737061745922257</v>
      </c>
      <c r="R92" s="3">
        <v>1.1620219585783459E-2</v>
      </c>
      <c r="T92" s="1">
        <v>166.39255514285713</v>
      </c>
      <c r="U92" s="3">
        <v>0.86528114926886857</v>
      </c>
      <c r="V92" s="3">
        <v>1.6646302783657078E-2</v>
      </c>
      <c r="W92" s="3">
        <v>-0.18819600444793558</v>
      </c>
      <c r="X92" s="3">
        <v>1.4628039353484118E-2</v>
      </c>
    </row>
    <row r="93" spans="2:24" x14ac:dyDescent="0.2">
      <c r="H93" s="1">
        <v>179.42548126785715</v>
      </c>
      <c r="I93" s="3">
        <v>0.84854102868347459</v>
      </c>
      <c r="J93" s="3">
        <v>1.1874526539251577E-2</v>
      </c>
      <c r="K93" s="3">
        <v>-0.1415486295269115</v>
      </c>
      <c r="L93" s="3">
        <v>8.9365381460498328E-3</v>
      </c>
      <c r="N93" s="1">
        <v>167.62074189285715</v>
      </c>
      <c r="O93" s="3">
        <v>0.8612901060739091</v>
      </c>
      <c r="P93" s="3">
        <v>1.0745286609326105E-2</v>
      </c>
      <c r="Q93" s="3">
        <v>-0.16199899301168169</v>
      </c>
      <c r="R93" s="3">
        <v>1.1545116811229269E-2</v>
      </c>
      <c r="T93" s="1">
        <v>166.39255514285713</v>
      </c>
      <c r="U93" s="3">
        <v>0.85742052358924292</v>
      </c>
      <c r="V93" s="3">
        <v>1.1320290203511411E-2</v>
      </c>
      <c r="W93" s="3">
        <v>-0.18752214572578804</v>
      </c>
      <c r="X93" s="3">
        <v>1.1694373493741798E-2</v>
      </c>
    </row>
    <row r="94" spans="2:24" x14ac:dyDescent="0.2">
      <c r="H94" s="1">
        <v>183.64548126785712</v>
      </c>
      <c r="I94" s="3">
        <v>0.87194042407223638</v>
      </c>
      <c r="J94" s="3">
        <v>1.1142780536534391E-2</v>
      </c>
      <c r="K94" s="3">
        <v>-0.15431592789609216</v>
      </c>
      <c r="L94" s="3">
        <v>1.0494005312247083E-2</v>
      </c>
      <c r="N94" s="1">
        <v>167.62074189285715</v>
      </c>
      <c r="O94" s="3">
        <v>0.86575345987724717</v>
      </c>
      <c r="P94" s="3">
        <v>1.3758752716485412E-2</v>
      </c>
      <c r="Q94" s="3">
        <v>-0.15621090174657146</v>
      </c>
      <c r="R94" s="3">
        <v>1.1117755384398614E-2</v>
      </c>
      <c r="T94" s="1">
        <v>166.39255514285713</v>
      </c>
      <c r="U94" s="3">
        <v>0.86229190609268747</v>
      </c>
      <c r="V94" s="3">
        <v>1.3474972133869155E-2</v>
      </c>
      <c r="W94" s="3">
        <v>-0.18207163623920056</v>
      </c>
      <c r="X94" s="3">
        <v>1.1033466032439885E-2</v>
      </c>
    </row>
    <row r="95" spans="2:24" x14ac:dyDescent="0.2">
      <c r="H95" s="1">
        <v>183.64548126785712</v>
      </c>
      <c r="I95" s="3">
        <v>0.87144972659667064</v>
      </c>
      <c r="J95" s="3">
        <v>9.3843552991307987E-3</v>
      </c>
      <c r="K95" s="3">
        <v>-0.1561350669502595</v>
      </c>
      <c r="L95" s="3">
        <v>1.016639517571387E-2</v>
      </c>
      <c r="N95" s="1">
        <v>178.40074189285713</v>
      </c>
      <c r="O95" s="3">
        <v>0.83215547340174967</v>
      </c>
      <c r="P95" s="3">
        <v>7.1576960238731863E-3</v>
      </c>
      <c r="Q95" s="3">
        <v>-0.17181506750271275</v>
      </c>
      <c r="R95" s="3">
        <v>7.0741846997210752E-3</v>
      </c>
      <c r="T95" s="1">
        <v>166.39255514285713</v>
      </c>
      <c r="U95" s="3">
        <v>0.85632700727231814</v>
      </c>
      <c r="V95" s="3">
        <v>1.1018026249636112E-2</v>
      </c>
      <c r="W95" s="3">
        <v>-0.19060297561675288</v>
      </c>
      <c r="X95" s="3">
        <v>1.0995189151362061E-2</v>
      </c>
    </row>
    <row r="96" spans="2:24" x14ac:dyDescent="0.2">
      <c r="H96" s="1">
        <v>183.64548126785712</v>
      </c>
      <c r="I96" s="3">
        <v>0.86508489487376583</v>
      </c>
      <c r="J96" s="3">
        <v>1.0568538303706937E-2</v>
      </c>
      <c r="K96" s="3">
        <v>-0.14715560206260658</v>
      </c>
      <c r="L96" s="3">
        <v>9.7817788673635851E-3</v>
      </c>
      <c r="N96" s="1">
        <v>178.40074189285713</v>
      </c>
      <c r="O96" s="3">
        <v>0.83765596480512872</v>
      </c>
      <c r="P96" s="3">
        <v>9.3373994505776946E-3</v>
      </c>
      <c r="Q96" s="3">
        <v>-0.17283678911612277</v>
      </c>
      <c r="R96" s="3">
        <v>6.175463769582063E-3</v>
      </c>
      <c r="T96" s="1">
        <v>166.39255514285713</v>
      </c>
      <c r="U96" s="3">
        <v>0.8483423744116344</v>
      </c>
      <c r="V96" s="3">
        <v>9.2912270570535676E-3</v>
      </c>
      <c r="W96" s="3">
        <v>-0.18784410281177852</v>
      </c>
      <c r="X96" s="3">
        <v>1.2393301654234303E-2</v>
      </c>
    </row>
    <row r="97" spans="8:24" x14ac:dyDescent="0.2">
      <c r="H97" s="1">
        <v>194.42548126785715</v>
      </c>
      <c r="I97" s="3">
        <v>0.83617001849045847</v>
      </c>
      <c r="J97" s="3">
        <v>9.3686536517405983E-3</v>
      </c>
      <c r="K97" s="3">
        <v>-0.16764919548657653</v>
      </c>
      <c r="L97" s="3">
        <v>9.371825910075373E-3</v>
      </c>
      <c r="N97" s="1">
        <v>178.40074189285713</v>
      </c>
      <c r="O97" s="3">
        <v>0.83979781651542784</v>
      </c>
      <c r="P97" s="3">
        <v>9.4677623842083416E-3</v>
      </c>
      <c r="Q97" s="3">
        <v>-0.18009530259563425</v>
      </c>
      <c r="R97" s="3">
        <v>6.1172663077632495E-3</v>
      </c>
      <c r="T97" s="1">
        <v>177.17255514285714</v>
      </c>
      <c r="U97" s="3">
        <v>0.8529193520607774</v>
      </c>
      <c r="V97" s="3">
        <v>1.4142809033490307E-2</v>
      </c>
      <c r="W97" s="3">
        <v>-0.20190532727963664</v>
      </c>
      <c r="X97" s="3">
        <v>9.0044688555825248E-3</v>
      </c>
    </row>
    <row r="98" spans="8:24" x14ac:dyDescent="0.2">
      <c r="H98" s="1">
        <v>194.42548126785715</v>
      </c>
      <c r="I98" s="3">
        <v>0.84805240323549902</v>
      </c>
      <c r="J98" s="3">
        <v>1.2101756215676163E-2</v>
      </c>
      <c r="K98" s="3">
        <v>-0.16991692766552652</v>
      </c>
      <c r="L98" s="3">
        <v>1.2617746959494384E-2</v>
      </c>
      <c r="N98" s="1">
        <v>178.40074189285713</v>
      </c>
      <c r="O98" s="3">
        <v>0.83837836526397247</v>
      </c>
      <c r="P98" s="3">
        <v>9.2857544143782212E-3</v>
      </c>
      <c r="Q98" s="3">
        <v>-0.17004356218023053</v>
      </c>
      <c r="R98" s="3">
        <v>8.3978937519187183E-3</v>
      </c>
      <c r="T98" s="1">
        <v>177.17255514285714</v>
      </c>
      <c r="U98" s="3">
        <v>0.8429933153075253</v>
      </c>
      <c r="V98" s="3">
        <v>8.3312415517258365E-3</v>
      </c>
      <c r="W98" s="3">
        <v>-0.20227873902413279</v>
      </c>
      <c r="X98" s="3">
        <v>5.3270463013205312E-3</v>
      </c>
    </row>
    <row r="99" spans="8:24" x14ac:dyDescent="0.2">
      <c r="H99" s="1">
        <v>194.42548126785715</v>
      </c>
      <c r="I99" s="3">
        <v>0.84711351979954441</v>
      </c>
      <c r="J99" s="3">
        <v>9.5181531764015666E-3</v>
      </c>
      <c r="K99" s="3">
        <v>-0.16884344428918327</v>
      </c>
      <c r="L99" s="3">
        <v>8.6909125915572739E-3</v>
      </c>
      <c r="N99" s="1">
        <v>182.62074189285715</v>
      </c>
      <c r="O99" s="3">
        <v>0.8434368143044938</v>
      </c>
      <c r="P99" s="3">
        <v>1.8480854796841237E-2</v>
      </c>
      <c r="Q99" s="3">
        <v>-0.18433822119386917</v>
      </c>
      <c r="R99" s="3">
        <v>1.804264344131257E-2</v>
      </c>
      <c r="T99" s="1">
        <v>177.17255514285714</v>
      </c>
      <c r="U99" s="3">
        <v>0.84358230557062419</v>
      </c>
      <c r="V99" s="3">
        <v>9.8307727253095414E-3</v>
      </c>
      <c r="W99" s="3">
        <v>-0.20589943978369429</v>
      </c>
      <c r="X99" s="3">
        <v>6.859412426959902E-3</v>
      </c>
    </row>
    <row r="100" spans="8:24" x14ac:dyDescent="0.2">
      <c r="H100" s="1">
        <v>194.42548126785715</v>
      </c>
      <c r="I100" s="3">
        <v>0.84138032634426341</v>
      </c>
      <c r="J100" s="3">
        <v>9.7302634032513293E-3</v>
      </c>
      <c r="K100" s="3">
        <v>-0.15879556395379554</v>
      </c>
      <c r="L100" s="3">
        <v>9.7044150419548468E-3</v>
      </c>
      <c r="N100" s="1">
        <v>182.62074189285715</v>
      </c>
      <c r="O100" s="3">
        <v>0.85970896261237262</v>
      </c>
      <c r="P100" s="3">
        <v>1.0995549915246502E-2</v>
      </c>
      <c r="Q100" s="3">
        <v>-0.18545698639674246</v>
      </c>
      <c r="R100" s="3">
        <v>1.0823925215401469E-2</v>
      </c>
      <c r="T100" s="1">
        <v>177.17255514285714</v>
      </c>
      <c r="U100" s="3">
        <v>0.82914815775287198</v>
      </c>
      <c r="V100" s="3">
        <v>1.1639652925189628E-2</v>
      </c>
      <c r="W100" s="3">
        <v>-0.19861327762182582</v>
      </c>
      <c r="X100" s="3">
        <v>1.1674372141392751E-2</v>
      </c>
    </row>
    <row r="101" spans="8:24" x14ac:dyDescent="0.2">
      <c r="H101" s="1">
        <v>198.64548126785715</v>
      </c>
      <c r="I101" s="3">
        <v>0.86231172640071085</v>
      </c>
      <c r="J101" s="3">
        <v>8.9735402685311057E-3</v>
      </c>
      <c r="K101" s="3">
        <v>-0.17304786680813469</v>
      </c>
      <c r="L101" s="3">
        <v>1.122025951115105E-2</v>
      </c>
      <c r="N101" s="1">
        <v>182.62074189285715</v>
      </c>
      <c r="O101" s="3">
        <v>0.86482516023570866</v>
      </c>
      <c r="P101" s="3">
        <v>1.0662371153798799E-2</v>
      </c>
      <c r="Q101" s="3">
        <v>-0.17723991652603832</v>
      </c>
      <c r="R101" s="3">
        <v>1.0302637161672866E-2</v>
      </c>
      <c r="T101" s="1">
        <v>177.17255514285714</v>
      </c>
      <c r="U101" s="3">
        <v>0.82318420334246256</v>
      </c>
      <c r="V101" s="3">
        <v>7.5671784260627623E-3</v>
      </c>
      <c r="W101" s="3">
        <v>-0.19860945036381417</v>
      </c>
      <c r="X101" s="3">
        <v>7.95731168271409E-3</v>
      </c>
    </row>
    <row r="102" spans="8:24" x14ac:dyDescent="0.2">
      <c r="H102" s="1">
        <v>198.64548126785715</v>
      </c>
      <c r="I102" s="3">
        <v>0.85336176612864378</v>
      </c>
      <c r="J102" s="3">
        <v>1.160532991275968E-2</v>
      </c>
      <c r="K102" s="3">
        <v>-0.1677556380039128</v>
      </c>
      <c r="L102" s="3">
        <v>1.2517861601906237E-2</v>
      </c>
      <c r="N102" s="1">
        <v>182.62074189285715</v>
      </c>
      <c r="O102" s="3">
        <v>0.85348969290345489</v>
      </c>
      <c r="P102" s="3">
        <v>1.4846344861839247E-2</v>
      </c>
      <c r="Q102" s="3">
        <v>-0.17997091328478096</v>
      </c>
      <c r="R102" s="3">
        <v>1.1705706016345902E-2</v>
      </c>
      <c r="T102" s="1">
        <v>181.39255514285713</v>
      </c>
      <c r="U102" s="3">
        <v>0.85380772221141465</v>
      </c>
      <c r="V102" s="3">
        <v>1.5107764167872339E-2</v>
      </c>
      <c r="W102" s="3">
        <v>-0.20918565724986618</v>
      </c>
      <c r="X102" s="3">
        <v>1.2262931219005891E-2</v>
      </c>
    </row>
    <row r="103" spans="8:24" x14ac:dyDescent="0.2">
      <c r="H103" s="1">
        <v>198.64548126785715</v>
      </c>
      <c r="I103" s="3">
        <v>0.86887654829950423</v>
      </c>
      <c r="J103" s="3">
        <v>1.0181687416803718E-2</v>
      </c>
      <c r="K103" s="3">
        <v>-0.16390229985785545</v>
      </c>
      <c r="L103" s="3">
        <v>8.6510748563295142E-3</v>
      </c>
      <c r="N103" s="1">
        <v>193.40074189285713</v>
      </c>
      <c r="O103" s="3">
        <v>0.84062017124406641</v>
      </c>
      <c r="P103" s="3">
        <v>1.0336788008378096E-2</v>
      </c>
      <c r="Q103" s="3">
        <v>-0.20032913382368142</v>
      </c>
      <c r="R103" s="3">
        <v>7.3602822788825187E-3</v>
      </c>
      <c r="T103" s="1">
        <v>181.39255514285713</v>
      </c>
      <c r="U103" s="3">
        <v>0.84850432143904553</v>
      </c>
      <c r="V103" s="3">
        <v>1.026835730493332E-2</v>
      </c>
      <c r="W103" s="3">
        <v>-0.2164717647926975</v>
      </c>
      <c r="X103" s="3">
        <v>1.2551554870186317E-2</v>
      </c>
    </row>
    <row r="104" spans="8:24" x14ac:dyDescent="0.2">
      <c r="H104" s="1">
        <v>209.42548126785715</v>
      </c>
      <c r="I104" s="3">
        <v>0.83806545724492809</v>
      </c>
      <c r="J104" s="3">
        <v>9.9059425511953819E-3</v>
      </c>
      <c r="K104" s="3">
        <v>-0.18258431806741074</v>
      </c>
      <c r="L104" s="3">
        <v>1.0912465653870553E-2</v>
      </c>
      <c r="N104" s="1">
        <v>193.40074189285713</v>
      </c>
      <c r="O104" s="3">
        <v>0.83332150376774072</v>
      </c>
      <c r="P104" s="3">
        <v>8.1062460757697734E-3</v>
      </c>
      <c r="Q104" s="3">
        <v>-0.20309769695291258</v>
      </c>
      <c r="R104" s="3">
        <v>8.6366351135099707E-3</v>
      </c>
      <c r="T104" s="1">
        <v>181.39255514285713</v>
      </c>
      <c r="U104" s="3">
        <v>0.8581316170715888</v>
      </c>
      <c r="V104" s="3">
        <v>1.1553427423625827E-2</v>
      </c>
      <c r="W104" s="3">
        <v>-0.20882326872505619</v>
      </c>
      <c r="X104" s="3">
        <v>1.0430202064791051E-2</v>
      </c>
    </row>
    <row r="105" spans="8:24" x14ac:dyDescent="0.2">
      <c r="H105" s="1">
        <v>209.42548126785715</v>
      </c>
      <c r="I105" s="3">
        <v>0.84263525029573738</v>
      </c>
      <c r="J105" s="3">
        <v>9.5798944171568146E-3</v>
      </c>
      <c r="K105" s="3">
        <v>-0.18698750467418263</v>
      </c>
      <c r="L105" s="3">
        <v>9.6606430594433825E-3</v>
      </c>
      <c r="N105" s="1">
        <v>193.40074189285713</v>
      </c>
      <c r="O105" s="3">
        <v>0.82998395150001703</v>
      </c>
      <c r="P105" s="3">
        <v>1.0445140108389633E-2</v>
      </c>
      <c r="Q105" s="3">
        <v>-0.19618676140370855</v>
      </c>
      <c r="R105" s="3">
        <v>1.1679747609505919E-2</v>
      </c>
      <c r="T105" s="1">
        <v>181.39255514285713</v>
      </c>
      <c r="U105" s="3">
        <v>0.84365391228109254</v>
      </c>
      <c r="V105" s="3">
        <v>1.1094935615032504E-2</v>
      </c>
      <c r="W105" s="3">
        <v>-0.21422305554592408</v>
      </c>
      <c r="X105" s="3">
        <v>1.2648224059080301E-2</v>
      </c>
    </row>
    <row r="106" spans="8:24" x14ac:dyDescent="0.2">
      <c r="H106" s="1">
        <v>209.42548126785715</v>
      </c>
      <c r="I106" s="3">
        <v>0.84211778904796575</v>
      </c>
      <c r="J106" s="3">
        <v>1.1385574890588128E-2</v>
      </c>
      <c r="K106" s="3">
        <v>-0.17834507493203361</v>
      </c>
      <c r="L106" s="3">
        <v>8.3354146627449537E-3</v>
      </c>
      <c r="N106" s="1">
        <v>197.62074189285715</v>
      </c>
      <c r="O106" s="3">
        <v>0.84241810715411602</v>
      </c>
      <c r="P106" s="3">
        <v>1.5946853105622744E-2</v>
      </c>
      <c r="Q106" s="3">
        <v>-0.20564292222808531</v>
      </c>
      <c r="R106" s="3">
        <v>1.6172500678102043E-2</v>
      </c>
      <c r="T106" s="1">
        <v>192.17255514285714</v>
      </c>
      <c r="U106" s="3">
        <v>0.83495607934365812</v>
      </c>
      <c r="V106" s="3">
        <v>7.9305015065388954E-3</v>
      </c>
      <c r="W106" s="3">
        <v>-0.22827352451604888</v>
      </c>
      <c r="X106" s="3">
        <v>7.119564839244895E-3</v>
      </c>
    </row>
    <row r="107" spans="8:24" x14ac:dyDescent="0.2">
      <c r="H107" s="1">
        <v>213.64548126785715</v>
      </c>
      <c r="I107" s="3">
        <v>0.84971369023788612</v>
      </c>
      <c r="J107" s="3">
        <v>1.2108625335966941E-2</v>
      </c>
      <c r="K107" s="3">
        <v>-0.18434212305240805</v>
      </c>
      <c r="L107" s="3">
        <v>1.5289154092115169E-2</v>
      </c>
      <c r="N107" s="1">
        <v>197.62074189285715</v>
      </c>
      <c r="O107" s="3">
        <v>0.85447484043859356</v>
      </c>
      <c r="P107" s="3">
        <v>9.0177142722531953E-3</v>
      </c>
      <c r="Q107" s="3">
        <v>-0.20832870331225764</v>
      </c>
      <c r="R107" s="3">
        <v>9.4114201208815099E-3</v>
      </c>
      <c r="T107" s="1">
        <v>192.17255514285714</v>
      </c>
      <c r="U107" s="3">
        <v>0.83115063519864252</v>
      </c>
      <c r="V107" s="3">
        <v>9.249910187196609E-3</v>
      </c>
      <c r="W107" s="3">
        <v>-0.22979904700605502</v>
      </c>
      <c r="X107" s="3">
        <v>8.8669798869806093E-3</v>
      </c>
    </row>
    <row r="108" spans="8:24" x14ac:dyDescent="0.2">
      <c r="H108" s="1">
        <v>213.64548126785715</v>
      </c>
      <c r="I108" s="3">
        <v>0.85317131603342788</v>
      </c>
      <c r="J108" s="3">
        <v>1.2741633122807215E-2</v>
      </c>
      <c r="K108" s="3">
        <v>-0.19042198782548539</v>
      </c>
      <c r="L108" s="3">
        <v>1.2822408002363719E-2</v>
      </c>
      <c r="N108" s="1">
        <v>197.62074189285715</v>
      </c>
      <c r="O108" s="3">
        <v>0.85558542495309187</v>
      </c>
      <c r="P108" s="3">
        <v>1.3058253115505538E-2</v>
      </c>
      <c r="Q108" s="3">
        <v>-0.20134592869331847</v>
      </c>
      <c r="R108" s="3">
        <v>1.1405991074094263E-2</v>
      </c>
      <c r="T108" s="1">
        <v>192.17255514285714</v>
      </c>
      <c r="U108" s="3">
        <v>0.82543047539020864</v>
      </c>
      <c r="V108" s="3">
        <v>8.3296728132524027E-3</v>
      </c>
      <c r="W108" s="3">
        <v>-0.22756668784263451</v>
      </c>
      <c r="X108" s="3">
        <v>8.5265992957945826E-3</v>
      </c>
    </row>
    <row r="109" spans="8:24" x14ac:dyDescent="0.2">
      <c r="H109" s="1">
        <v>213.64548126785715</v>
      </c>
      <c r="I109" s="3">
        <v>0.85370512382402042</v>
      </c>
      <c r="J109" s="3">
        <v>1.5095605763236021E-2</v>
      </c>
      <c r="K109" s="3">
        <v>-0.18113763753825451</v>
      </c>
      <c r="L109" s="3">
        <v>1.297601793270647E-2</v>
      </c>
      <c r="N109" s="1">
        <v>197.62074189285715</v>
      </c>
      <c r="O109" s="3">
        <v>0.85129410606104383</v>
      </c>
      <c r="P109" s="3">
        <v>1.2413911723459741E-2</v>
      </c>
      <c r="Q109" s="3">
        <v>-0.20031459239079935</v>
      </c>
      <c r="R109" s="3">
        <v>1.3297662867966858E-2</v>
      </c>
      <c r="T109" s="1">
        <v>192.17255514285714</v>
      </c>
      <c r="U109" s="3">
        <v>0.81885297847795968</v>
      </c>
      <c r="V109" s="3">
        <v>1.0091736647756458E-2</v>
      </c>
      <c r="W109" s="3">
        <v>-0.23024321248986077</v>
      </c>
      <c r="X109" s="3">
        <v>9.9375393847221105E-3</v>
      </c>
    </row>
    <row r="110" spans="8:24" x14ac:dyDescent="0.2">
      <c r="H110" s="1">
        <v>224.42548126785715</v>
      </c>
      <c r="I110" s="3">
        <v>0.83797734839873483</v>
      </c>
      <c r="J110" s="3">
        <v>1.4769260792112483E-2</v>
      </c>
      <c r="K110" s="3">
        <v>-0.20302511753709707</v>
      </c>
      <c r="L110" s="3">
        <v>1.8183999531865551E-2</v>
      </c>
      <c r="N110" s="1">
        <v>208.40074189285713</v>
      </c>
      <c r="O110" s="3">
        <v>0.83006817509385744</v>
      </c>
      <c r="P110" s="3">
        <v>6.7866918939199399E-3</v>
      </c>
      <c r="Q110" s="3">
        <v>-0.21977594238069484</v>
      </c>
      <c r="R110" s="3">
        <v>7.1277580557209301E-3</v>
      </c>
      <c r="T110" s="1">
        <v>196.39255514285713</v>
      </c>
      <c r="U110" s="3">
        <v>0.84899445669067819</v>
      </c>
      <c r="V110" s="3">
        <v>1.4913200356859231E-2</v>
      </c>
      <c r="W110" s="3">
        <v>-0.23569007415119414</v>
      </c>
      <c r="X110" s="3">
        <v>1.7567600349670989E-2</v>
      </c>
    </row>
    <row r="111" spans="8:24" x14ac:dyDescent="0.2">
      <c r="H111" s="1">
        <v>224.42548126785715</v>
      </c>
      <c r="I111" s="3">
        <v>0.83462828568616898</v>
      </c>
      <c r="J111" s="3">
        <v>9.9762542527085125E-3</v>
      </c>
      <c r="K111" s="3">
        <v>-0.19771416119763427</v>
      </c>
      <c r="L111" s="3">
        <v>1.3171621443750442E-2</v>
      </c>
      <c r="N111" s="1">
        <v>208.40074189285713</v>
      </c>
      <c r="O111" s="3">
        <v>0.83094049180814789</v>
      </c>
      <c r="P111" s="3">
        <v>8.446723579412483E-3</v>
      </c>
      <c r="Q111" s="3">
        <v>-0.22514391624348687</v>
      </c>
      <c r="R111" s="3">
        <v>8.8434214117526846E-3</v>
      </c>
      <c r="T111" s="1">
        <v>196.39255514285713</v>
      </c>
      <c r="U111" s="3">
        <v>0.84493371662261985</v>
      </c>
      <c r="V111" s="3">
        <v>1.2647877182272357E-2</v>
      </c>
      <c r="W111" s="3">
        <v>-0.24338172962714158</v>
      </c>
      <c r="X111" s="3">
        <v>1.5816423674291195E-2</v>
      </c>
    </row>
    <row r="112" spans="8:24" x14ac:dyDescent="0.2">
      <c r="H112" s="1">
        <v>224.42548126785715</v>
      </c>
      <c r="I112" s="3">
        <v>0.84215256758567714</v>
      </c>
      <c r="J112" s="3">
        <v>1.0387998925328906E-2</v>
      </c>
      <c r="K112" s="3">
        <v>-0.19642447673200267</v>
      </c>
      <c r="L112" s="3">
        <v>1.1459749771777165E-2</v>
      </c>
      <c r="N112" s="1">
        <v>208.40074189285713</v>
      </c>
      <c r="O112" s="3">
        <v>0.82758371196694869</v>
      </c>
      <c r="P112" s="3">
        <v>1.144766500508904E-2</v>
      </c>
      <c r="Q112" s="3">
        <v>-0.21880319136396537</v>
      </c>
      <c r="R112" s="3">
        <v>1.0779965672500516E-2</v>
      </c>
      <c r="T112" s="1">
        <v>196.39255514285713</v>
      </c>
      <c r="U112" s="3">
        <v>0.85159698402209394</v>
      </c>
      <c r="V112" s="3">
        <v>1.2986106082813203E-2</v>
      </c>
      <c r="W112" s="3">
        <v>-0.23178920172989384</v>
      </c>
      <c r="X112" s="3">
        <v>1.2835079820157873E-2</v>
      </c>
    </row>
    <row r="113" spans="8:24" x14ac:dyDescent="0.2">
      <c r="H113" s="1">
        <v>228.64548126785715</v>
      </c>
      <c r="I113" s="3">
        <v>0.84838256805845924</v>
      </c>
      <c r="J113" s="3">
        <v>1.5571073520076952E-2</v>
      </c>
      <c r="K113" s="3">
        <v>-0.20266311170664755</v>
      </c>
      <c r="L113" s="3">
        <v>1.480560043005408E-2</v>
      </c>
      <c r="N113" s="1">
        <v>212.62074189285715</v>
      </c>
      <c r="O113" s="3">
        <v>0.83458656323950631</v>
      </c>
      <c r="P113" s="3">
        <v>1.039996512964267E-2</v>
      </c>
      <c r="Q113" s="3">
        <v>-0.22041803536110308</v>
      </c>
      <c r="R113" s="3">
        <v>1.703018331088749E-2</v>
      </c>
      <c r="T113" s="1">
        <v>196.39255514285713</v>
      </c>
      <c r="U113" s="3">
        <v>0.83971881811965288</v>
      </c>
      <c r="V113" s="3">
        <v>9.7915284442423103E-3</v>
      </c>
      <c r="W113" s="3">
        <v>-0.24223790129647166</v>
      </c>
      <c r="X113" s="3">
        <v>1.5902835763206453E-2</v>
      </c>
    </row>
    <row r="114" spans="8:24" x14ac:dyDescent="0.2">
      <c r="H114" s="1">
        <v>228.64548126785715</v>
      </c>
      <c r="I114" s="3">
        <v>0.85163677604487165</v>
      </c>
      <c r="J114" s="3">
        <v>1.0597633248575662E-2</v>
      </c>
      <c r="K114" s="3">
        <v>-0.21134816780336826</v>
      </c>
      <c r="L114" s="3">
        <v>1.3606625948653606E-2</v>
      </c>
      <c r="N114" s="1">
        <v>212.62074189285715</v>
      </c>
      <c r="O114" s="3">
        <v>0.84644416486757368</v>
      </c>
      <c r="P114" s="3">
        <v>1.1251540841584987E-2</v>
      </c>
      <c r="Q114" s="3">
        <v>-0.22969356635423238</v>
      </c>
      <c r="R114" s="3">
        <v>1.2233562978203567E-2</v>
      </c>
      <c r="T114" s="1">
        <v>207.17255514285714</v>
      </c>
      <c r="U114" s="3">
        <v>0.82950417151443223</v>
      </c>
      <c r="V114" s="3">
        <v>1.3397348305306365E-2</v>
      </c>
      <c r="W114" s="3">
        <v>-0.24832165706865358</v>
      </c>
      <c r="X114" s="3">
        <v>1.1881845649605694E-2</v>
      </c>
    </row>
    <row r="115" spans="8:24" x14ac:dyDescent="0.2">
      <c r="H115" s="1">
        <v>228.64548126785715</v>
      </c>
      <c r="I115" s="3">
        <v>0.84657208908403991</v>
      </c>
      <c r="J115" s="3">
        <v>1.1209433308122289E-2</v>
      </c>
      <c r="K115" s="3">
        <v>-0.19805571677463743</v>
      </c>
      <c r="L115" s="3">
        <v>1.2790675144464145E-2</v>
      </c>
      <c r="N115" s="1">
        <v>212.62074189285715</v>
      </c>
      <c r="O115" s="3">
        <v>0.84950518210221582</v>
      </c>
      <c r="P115" s="3">
        <v>1.2245421715582875E-2</v>
      </c>
      <c r="Q115" s="3">
        <v>-0.22369607893544172</v>
      </c>
      <c r="R115" s="3">
        <v>1.2742394510575926E-2</v>
      </c>
      <c r="T115" s="1">
        <v>207.17255514285714</v>
      </c>
      <c r="U115" s="3">
        <v>0.82947973303885114</v>
      </c>
      <c r="V115" s="3">
        <v>9.3843301532031981E-3</v>
      </c>
      <c r="W115" s="3">
        <v>-0.25124625299386777</v>
      </c>
      <c r="X115" s="3">
        <v>8.9146926983710503E-3</v>
      </c>
    </row>
    <row r="116" spans="8:24" x14ac:dyDescent="0.2">
      <c r="H116" s="1">
        <v>239.42548126785715</v>
      </c>
      <c r="I116" s="3">
        <v>0.82240311985758574</v>
      </c>
      <c r="J116" s="3">
        <v>1.3947887830793475E-2</v>
      </c>
      <c r="K116" s="3">
        <v>-0.22180900385446797</v>
      </c>
      <c r="L116" s="3">
        <v>1.0818097132909673E-2</v>
      </c>
      <c r="N116" s="1">
        <v>212.62074189285715</v>
      </c>
      <c r="O116" s="3">
        <v>0.85069485396074485</v>
      </c>
      <c r="P116" s="3">
        <v>1.164600256639769E-2</v>
      </c>
      <c r="Q116" s="3">
        <v>-0.22298609482264864</v>
      </c>
      <c r="R116" s="3">
        <v>1.1771575548389245E-2</v>
      </c>
      <c r="T116" s="1">
        <v>207.17255514285714</v>
      </c>
      <c r="U116" s="3">
        <v>0.8205025987763962</v>
      </c>
      <c r="V116" s="3">
        <v>1.1026047719399341E-2</v>
      </c>
      <c r="W116" s="3">
        <v>-0.25927375951445703</v>
      </c>
      <c r="X116" s="3">
        <v>9.9902712659098274E-3</v>
      </c>
    </row>
    <row r="117" spans="8:24" x14ac:dyDescent="0.2">
      <c r="H117" s="1">
        <v>239.42548126785715</v>
      </c>
      <c r="I117" s="3">
        <v>0.82827678731146337</v>
      </c>
      <c r="J117" s="3">
        <v>1.2988263982836349E-2</v>
      </c>
      <c r="K117" s="3">
        <v>-0.21522582204483004</v>
      </c>
      <c r="L117" s="3">
        <v>1.3627583976090069E-2</v>
      </c>
      <c r="N117" s="1">
        <v>223.40074189285713</v>
      </c>
      <c r="O117" s="3">
        <v>0.83293466295974705</v>
      </c>
      <c r="P117" s="3">
        <v>1.0534958616566984E-2</v>
      </c>
      <c r="Q117" s="3">
        <v>-0.24514162797855985</v>
      </c>
      <c r="R117" s="3">
        <v>9.196232703527471E-3</v>
      </c>
      <c r="T117" s="1">
        <v>207.17255514285714</v>
      </c>
      <c r="U117" s="3">
        <v>0.80986278115704813</v>
      </c>
      <c r="V117" s="3">
        <v>1.1543976339009885E-2</v>
      </c>
      <c r="W117" s="3">
        <v>-0.25081973326567103</v>
      </c>
      <c r="X117" s="3">
        <v>1.4129903964452663E-2</v>
      </c>
    </row>
    <row r="118" spans="8:24" x14ac:dyDescent="0.2">
      <c r="H118" s="1">
        <v>239.42548126785715</v>
      </c>
      <c r="I118" s="3">
        <v>0.82735485761228045</v>
      </c>
      <c r="J118" s="3">
        <v>1.1120322138510427E-2</v>
      </c>
      <c r="K118" s="3">
        <v>-0.22617142848471852</v>
      </c>
      <c r="L118" s="3">
        <v>1.2283805730554815E-2</v>
      </c>
      <c r="N118" s="1">
        <v>223.40074189285713</v>
      </c>
      <c r="O118" s="3">
        <v>0.82175295289359063</v>
      </c>
      <c r="P118" s="3">
        <v>7.5555776049524796E-3</v>
      </c>
      <c r="Q118" s="3">
        <v>-0.24486383003939274</v>
      </c>
      <c r="R118" s="3">
        <v>9.0574117913188781E-3</v>
      </c>
      <c r="T118" s="1">
        <v>211.39255514285713</v>
      </c>
      <c r="U118" s="3">
        <v>0.84332966789036945</v>
      </c>
      <c r="V118" s="3">
        <v>1.3615082892338858E-2</v>
      </c>
      <c r="W118" s="3">
        <v>-0.25334165984805823</v>
      </c>
      <c r="X118" s="3">
        <v>1.8327383306185666E-2</v>
      </c>
    </row>
    <row r="119" spans="8:24" x14ac:dyDescent="0.2">
      <c r="H119" s="1">
        <v>243.64548126785715</v>
      </c>
      <c r="I119" s="3">
        <v>0.84907291716091404</v>
      </c>
      <c r="J119" s="3">
        <v>1.4618452829399839E-2</v>
      </c>
      <c r="K119" s="3">
        <v>-0.23693978225474932</v>
      </c>
      <c r="L119" s="3">
        <v>1.2351034551584462E-2</v>
      </c>
      <c r="N119" s="1">
        <v>223.40074189285713</v>
      </c>
      <c r="O119" s="3">
        <v>0.83087870907966055</v>
      </c>
      <c r="P119" s="3">
        <v>9.4333577793710901E-3</v>
      </c>
      <c r="Q119" s="3">
        <v>-0.24024046607705521</v>
      </c>
      <c r="R119" s="3">
        <v>6.8433261531395543E-3</v>
      </c>
      <c r="T119" s="1">
        <v>211.39255514285713</v>
      </c>
      <c r="U119" s="3">
        <v>0.84939849222254005</v>
      </c>
      <c r="V119" s="3">
        <v>1.8297328378375333E-2</v>
      </c>
      <c r="W119" s="3">
        <v>-0.25594934308292921</v>
      </c>
      <c r="X119" s="3">
        <v>1.1919398060785411E-2</v>
      </c>
    </row>
    <row r="120" spans="8:24" x14ac:dyDescent="0.2">
      <c r="H120" s="1">
        <v>243.64548126785715</v>
      </c>
      <c r="I120" s="3">
        <v>0.85398773687878371</v>
      </c>
      <c r="J120" s="3">
        <v>1.451363602511954E-2</v>
      </c>
      <c r="K120" s="3">
        <v>-0.21817464039722079</v>
      </c>
      <c r="L120" s="3">
        <v>1.2417754245309765E-2</v>
      </c>
      <c r="N120" s="1">
        <v>227.62074189285715</v>
      </c>
      <c r="O120" s="3">
        <v>0.84533157344428134</v>
      </c>
      <c r="P120" s="3">
        <v>9.3832462154122796E-3</v>
      </c>
      <c r="Q120" s="3">
        <v>-0.24374150631181163</v>
      </c>
      <c r="R120" s="3">
        <v>1.142789176143511E-2</v>
      </c>
      <c r="T120" s="1">
        <v>211.39255514285713</v>
      </c>
      <c r="U120" s="3">
        <v>0.83706509707310339</v>
      </c>
      <c r="V120" s="3">
        <v>1.2403490848882993E-2</v>
      </c>
      <c r="W120" s="3">
        <v>-0.26636121537639657</v>
      </c>
      <c r="X120" s="3">
        <v>1.529484399706973E-2</v>
      </c>
    </row>
    <row r="121" spans="8:24" x14ac:dyDescent="0.2">
      <c r="H121" s="1">
        <v>254.42548126785715</v>
      </c>
      <c r="I121" s="3">
        <v>0.81735227312758074</v>
      </c>
      <c r="J121" s="3">
        <v>1.0184163706966844E-2</v>
      </c>
      <c r="K121" s="3">
        <v>-0.23544245111821333</v>
      </c>
      <c r="L121" s="3">
        <v>1.3203661520293012E-2</v>
      </c>
      <c r="N121" s="1">
        <v>227.62074189285715</v>
      </c>
      <c r="O121" s="3">
        <v>0.83210501294079031</v>
      </c>
      <c r="P121" s="3">
        <v>1.3288075983740745E-2</v>
      </c>
      <c r="Q121" s="3">
        <v>-0.24353099639440623</v>
      </c>
      <c r="R121" s="3">
        <v>1.5568143428471466E-2</v>
      </c>
      <c r="T121" s="1">
        <v>211.39255514285713</v>
      </c>
      <c r="U121" s="3">
        <v>0.83505197095038697</v>
      </c>
      <c r="V121" s="3">
        <v>1.2326892621924332E-2</v>
      </c>
      <c r="W121" s="3">
        <v>-0.26919018834471548</v>
      </c>
      <c r="X121" s="3">
        <v>1.3176982242604626E-2</v>
      </c>
    </row>
    <row r="122" spans="8:24" x14ac:dyDescent="0.2">
      <c r="H122" s="1">
        <v>254.42548126785715</v>
      </c>
      <c r="I122" s="3">
        <v>0.83752343447912003</v>
      </c>
      <c r="J122" s="3">
        <v>1.3347011854398157E-2</v>
      </c>
      <c r="K122" s="3">
        <v>-0.23238206233155478</v>
      </c>
      <c r="L122" s="3">
        <v>1.1098895899101471E-2</v>
      </c>
      <c r="N122" s="1">
        <v>227.62074189285715</v>
      </c>
      <c r="O122" s="3">
        <v>0.8431071203174354</v>
      </c>
      <c r="P122" s="3">
        <v>1.3240281704831413E-2</v>
      </c>
      <c r="Q122" s="3">
        <v>-0.2482289470250201</v>
      </c>
      <c r="R122" s="3">
        <v>1.2147047301504744E-2</v>
      </c>
      <c r="T122" s="1">
        <v>222.17255514285714</v>
      </c>
      <c r="U122" s="3">
        <v>0.81408611046165646</v>
      </c>
      <c r="V122" s="3">
        <v>1.4328485965556529E-2</v>
      </c>
      <c r="W122" s="3">
        <v>-0.26775681550760472</v>
      </c>
      <c r="X122" s="3">
        <v>1.1121875081214897E-2</v>
      </c>
    </row>
    <row r="123" spans="8:24" x14ac:dyDescent="0.2">
      <c r="H123" s="1">
        <v>258.64548126785712</v>
      </c>
      <c r="I123" s="3">
        <v>0.83332732491145078</v>
      </c>
      <c r="J123" s="3">
        <v>1.8699872924702498E-2</v>
      </c>
      <c r="K123" s="3">
        <v>-0.25492015419512493</v>
      </c>
      <c r="L123" s="3">
        <v>1.7029593124738458E-2</v>
      </c>
      <c r="N123" s="1">
        <v>238.40074189285713</v>
      </c>
      <c r="O123" s="3">
        <v>0.81565187513017556</v>
      </c>
      <c r="P123" s="3">
        <v>8.8514322810708361E-3</v>
      </c>
      <c r="Q123" s="3">
        <v>-0.2589709351322444</v>
      </c>
      <c r="R123" s="3">
        <v>1.0171636534851071E-2</v>
      </c>
      <c r="T123" s="1">
        <v>222.17255514285714</v>
      </c>
      <c r="U123" s="3">
        <v>0.81733340708393365</v>
      </c>
      <c r="V123" s="3">
        <v>1.0631730805017147E-2</v>
      </c>
      <c r="W123" s="3">
        <v>-0.27353864774636921</v>
      </c>
      <c r="X123" s="3">
        <v>1.3390809439666087E-2</v>
      </c>
    </row>
    <row r="124" spans="8:24" x14ac:dyDescent="0.2">
      <c r="H124" s="1">
        <v>258.64548126785712</v>
      </c>
      <c r="I124" s="3">
        <v>0.84364066978726993</v>
      </c>
      <c r="J124" s="3">
        <v>1.7757380806159108E-2</v>
      </c>
      <c r="K124" s="3">
        <v>-0.24627609989350899</v>
      </c>
      <c r="L124" s="3">
        <v>1.9034345277452819E-2</v>
      </c>
      <c r="N124" s="1">
        <v>238.40074189285713</v>
      </c>
      <c r="O124" s="3">
        <v>0.80807421494745435</v>
      </c>
      <c r="P124" s="3">
        <v>1.2413645501683028E-2</v>
      </c>
      <c r="Q124" s="3">
        <v>-0.25960996697590871</v>
      </c>
      <c r="R124" s="3">
        <v>1.3907289381139465E-2</v>
      </c>
      <c r="T124" s="1">
        <v>222.17255514285714</v>
      </c>
      <c r="U124" s="3">
        <v>0.81248539617871551</v>
      </c>
      <c r="V124" s="3">
        <v>9.1960718337266E-3</v>
      </c>
      <c r="W124" s="3">
        <v>-0.28020860722514912</v>
      </c>
      <c r="X124" s="3">
        <v>1.1286909700144098E-2</v>
      </c>
    </row>
    <row r="125" spans="8:24" x14ac:dyDescent="0.2">
      <c r="H125" s="1">
        <v>258.64548126785712</v>
      </c>
      <c r="I125" s="3">
        <v>0.84001849246613924</v>
      </c>
      <c r="J125" s="3">
        <v>1.6865004365430623E-2</v>
      </c>
      <c r="K125" s="3">
        <v>-0.23758051985390302</v>
      </c>
      <c r="L125" s="3">
        <v>1.5993011477786149E-2</v>
      </c>
      <c r="N125" s="1">
        <v>242.62074189285715</v>
      </c>
      <c r="O125" s="3">
        <v>0.84084571480088821</v>
      </c>
      <c r="P125" s="3">
        <v>1.7279238130549442E-2</v>
      </c>
      <c r="Q125" s="3">
        <v>-0.26490850080013223</v>
      </c>
      <c r="R125" s="3">
        <v>1.6517636563208773E-2</v>
      </c>
      <c r="T125" s="1">
        <v>222.17255514285714</v>
      </c>
      <c r="U125" s="3">
        <v>0.80966593349299765</v>
      </c>
      <c r="V125" s="3">
        <v>1.0459631430411221E-2</v>
      </c>
      <c r="W125" s="3">
        <v>-0.28424912130373065</v>
      </c>
      <c r="X125" s="3">
        <v>1.2545001058129904E-2</v>
      </c>
    </row>
    <row r="126" spans="8:24" x14ac:dyDescent="0.2">
      <c r="H126" s="1">
        <v>258.64548126785712</v>
      </c>
      <c r="I126" s="3">
        <v>0.83631831633953824</v>
      </c>
      <c r="J126" s="3">
        <v>1.1328990567242233E-2</v>
      </c>
      <c r="K126" s="3">
        <v>-0.25017869324522601</v>
      </c>
      <c r="L126" s="3">
        <v>8.8578953305447489E-3</v>
      </c>
      <c r="N126" s="1">
        <v>242.62074189285715</v>
      </c>
      <c r="O126" s="3">
        <v>0.82688043587542925</v>
      </c>
      <c r="P126" s="3">
        <v>1.1797184687500422E-2</v>
      </c>
      <c r="Q126" s="3">
        <v>-0.24962840600848149</v>
      </c>
      <c r="R126" s="3">
        <v>1.6545037509185914E-2</v>
      </c>
      <c r="T126" s="1">
        <v>226.39255514285713</v>
      </c>
      <c r="U126" s="3">
        <v>0.84074968669077443</v>
      </c>
      <c r="V126" s="3">
        <v>1.6950312206584432E-2</v>
      </c>
      <c r="W126" s="3">
        <v>-0.2797054607538752</v>
      </c>
      <c r="X126" s="3">
        <v>2.4424204726194575E-2</v>
      </c>
    </row>
    <row r="127" spans="8:24" x14ac:dyDescent="0.2">
      <c r="H127" s="1">
        <v>258.64548126785712</v>
      </c>
      <c r="I127" s="3">
        <v>0.84038701019342954</v>
      </c>
      <c r="J127" s="3">
        <v>1.5167216100712184E-2</v>
      </c>
      <c r="K127" s="3">
        <v>-0.23583607700922021</v>
      </c>
      <c r="L127" s="3">
        <v>1.5051444888269004E-2</v>
      </c>
      <c r="N127" s="1">
        <v>242.62074189285715</v>
      </c>
      <c r="O127" s="3">
        <v>0.84334758846586455</v>
      </c>
      <c r="P127" s="3">
        <v>1.3483197426726623E-2</v>
      </c>
      <c r="Q127" s="3">
        <v>-0.266033243400222</v>
      </c>
      <c r="R127" s="3">
        <v>1.2059483600144029E-2</v>
      </c>
      <c r="T127" s="1">
        <v>226.39255514285713</v>
      </c>
      <c r="U127" s="3">
        <v>0.85089323593113386</v>
      </c>
      <c r="V127" s="3">
        <v>1.3741449794938295E-2</v>
      </c>
      <c r="W127" s="3">
        <v>-0.27938451303307082</v>
      </c>
      <c r="X127" s="3">
        <v>1.360661288741034E-2</v>
      </c>
    </row>
    <row r="128" spans="8:24" x14ac:dyDescent="0.2">
      <c r="H128" s="1">
        <v>269.42548126785715</v>
      </c>
      <c r="I128" s="3">
        <v>0.7985801092308541</v>
      </c>
      <c r="J128" s="3">
        <v>1.7690068747792543E-2</v>
      </c>
      <c r="K128" s="3">
        <v>-0.25983059736793984</v>
      </c>
      <c r="L128" s="3">
        <v>2.0343235609913159E-2</v>
      </c>
      <c r="N128" s="1">
        <v>242.62074189285715</v>
      </c>
      <c r="O128" s="3">
        <v>0.83766402729644951</v>
      </c>
      <c r="P128" s="3">
        <v>1.3660069692267398E-2</v>
      </c>
      <c r="Q128" s="3">
        <v>-0.26734544423375772</v>
      </c>
      <c r="R128" s="3">
        <v>1.4800260402053638E-2</v>
      </c>
      <c r="T128" s="1">
        <v>226.39255514285713</v>
      </c>
      <c r="U128" s="3">
        <v>0.82553947451798604</v>
      </c>
      <c r="V128" s="3">
        <v>9.512656986224239E-3</v>
      </c>
      <c r="W128" s="3">
        <v>-0.28713472136947626</v>
      </c>
      <c r="X128" s="3">
        <v>1.2684473187944146E-2</v>
      </c>
    </row>
    <row r="129" spans="8:24" x14ac:dyDescent="0.2">
      <c r="H129" s="1">
        <v>269.42548126785715</v>
      </c>
      <c r="I129" s="3">
        <v>0.8189926269344826</v>
      </c>
      <c r="J129" s="3">
        <v>1.8590194141392891E-2</v>
      </c>
      <c r="K129" s="3">
        <v>-0.24580033496181142</v>
      </c>
      <c r="L129" s="3">
        <v>1.6207324566225506E-2</v>
      </c>
      <c r="N129" s="1">
        <v>253.40074189285713</v>
      </c>
      <c r="O129" s="3">
        <v>0.81675547008820781</v>
      </c>
      <c r="P129" s="3">
        <v>9.7246428193972639E-3</v>
      </c>
      <c r="Q129" s="3">
        <v>-0.29420765897052847</v>
      </c>
      <c r="R129" s="3">
        <v>1.1494479083551683E-2</v>
      </c>
      <c r="T129" s="1">
        <v>226.39255514285713</v>
      </c>
      <c r="U129" s="3">
        <v>0.83297394511503753</v>
      </c>
      <c r="V129" s="3">
        <v>1.3273743900879981E-2</v>
      </c>
      <c r="W129" s="3">
        <v>-0.2959363509560281</v>
      </c>
      <c r="X129" s="3">
        <v>1.6406736375955567E-2</v>
      </c>
    </row>
    <row r="130" spans="8:24" x14ac:dyDescent="0.2">
      <c r="H130" s="1">
        <v>269.42548126785715</v>
      </c>
      <c r="I130" s="3">
        <v>0.81615439089654152</v>
      </c>
      <c r="J130" s="3">
        <v>1.3123745174809992E-2</v>
      </c>
      <c r="K130" s="3">
        <v>-0.24535629294996392</v>
      </c>
      <c r="L130" s="3">
        <v>1.35123797270517E-2</v>
      </c>
      <c r="N130" s="1">
        <v>253.40074189285713</v>
      </c>
      <c r="O130" s="3">
        <v>0.80679984369396296</v>
      </c>
      <c r="P130" s="3">
        <v>9.1731394478563478E-3</v>
      </c>
      <c r="Q130" s="3">
        <v>-0.28304707222759129</v>
      </c>
      <c r="R130" s="3">
        <v>1.1558559146702847E-2</v>
      </c>
      <c r="T130" s="1">
        <v>237.17255514285714</v>
      </c>
      <c r="U130" s="3">
        <v>0.79620338204602059</v>
      </c>
      <c r="V130" s="3">
        <v>1.5221735851590206E-2</v>
      </c>
      <c r="W130" s="3">
        <v>-0.28953262099897975</v>
      </c>
      <c r="X130" s="3">
        <v>2.3636723586418624E-2</v>
      </c>
    </row>
    <row r="131" spans="8:24" x14ac:dyDescent="0.2">
      <c r="H131" s="1">
        <v>269.42548126785715</v>
      </c>
      <c r="I131" s="3">
        <v>0.80780618250667158</v>
      </c>
      <c r="J131" s="3">
        <v>1.266753167073973E-2</v>
      </c>
      <c r="K131" s="3">
        <v>-0.25990218201452614</v>
      </c>
      <c r="L131" s="3">
        <v>1.7810048446558435E-2</v>
      </c>
      <c r="N131" s="1">
        <v>253.40074189285713</v>
      </c>
      <c r="O131" s="3">
        <v>0.82485021301055728</v>
      </c>
      <c r="P131" s="3">
        <v>1.2053458441811007E-2</v>
      </c>
      <c r="Q131" s="3">
        <v>-0.28817472608807426</v>
      </c>
      <c r="R131" s="3">
        <v>1.0898847338514747E-2</v>
      </c>
      <c r="T131" s="1">
        <v>237.17255514285714</v>
      </c>
      <c r="U131" s="3">
        <v>0.79913249656902985</v>
      </c>
      <c r="V131" s="3">
        <v>1.1152899966475506E-2</v>
      </c>
      <c r="W131" s="3">
        <v>-0.30397011138094887</v>
      </c>
      <c r="X131" s="3">
        <v>1.5292217823451125E-2</v>
      </c>
    </row>
    <row r="132" spans="8:24" x14ac:dyDescent="0.2">
      <c r="H132" s="1">
        <v>273.64548126785712</v>
      </c>
      <c r="I132" s="3">
        <v>0.83554737380094102</v>
      </c>
      <c r="J132" s="3">
        <v>2.6140679213585968E-2</v>
      </c>
      <c r="K132" s="3">
        <v>-0.27564024438702972</v>
      </c>
      <c r="L132" s="3">
        <v>1.9238788367608596E-2</v>
      </c>
      <c r="N132" s="1">
        <v>257.62074189285715</v>
      </c>
      <c r="O132" s="3">
        <v>0.82538069742098363</v>
      </c>
      <c r="P132" s="3">
        <v>1.0958858955812851E-2</v>
      </c>
      <c r="Q132" s="3">
        <v>-0.28675790620116093</v>
      </c>
      <c r="R132" s="3">
        <v>1.6601502115612461E-2</v>
      </c>
      <c r="T132" s="1">
        <v>237.17255514285714</v>
      </c>
      <c r="U132" s="3">
        <v>0.81885513276862887</v>
      </c>
      <c r="V132" s="3">
        <v>1.2609915667598339E-2</v>
      </c>
      <c r="W132" s="3">
        <v>-0.29652487861229365</v>
      </c>
      <c r="X132" s="3">
        <v>1.545927094824159E-2</v>
      </c>
    </row>
    <row r="133" spans="8:24" x14ac:dyDescent="0.2">
      <c r="H133" s="1">
        <v>273.64548126785712</v>
      </c>
      <c r="I133" s="3">
        <v>0.84879249456706496</v>
      </c>
      <c r="J133" s="3">
        <v>2.8254638440518322E-2</v>
      </c>
      <c r="K133" s="3">
        <v>-0.27494155741622134</v>
      </c>
      <c r="L133" s="3">
        <v>2.3115267611451256E-2</v>
      </c>
      <c r="N133" s="1">
        <v>257.62074189285715</v>
      </c>
      <c r="O133" s="3">
        <v>0.8321565865407603</v>
      </c>
      <c r="P133" s="3">
        <v>1.450218925109276E-2</v>
      </c>
      <c r="Q133" s="3">
        <v>-0.28029335211871725</v>
      </c>
      <c r="R133" s="3">
        <v>1.418501390005336E-2</v>
      </c>
      <c r="T133" s="1">
        <v>237.17255514285714</v>
      </c>
      <c r="U133" s="3">
        <v>0.7993535667415681</v>
      </c>
      <c r="V133" s="3">
        <v>1.2270763901206797E-2</v>
      </c>
      <c r="W133" s="3">
        <v>-0.30503000910342326</v>
      </c>
      <c r="X133" s="3">
        <v>1.2012542961102079E-2</v>
      </c>
    </row>
    <row r="134" spans="8:24" x14ac:dyDescent="0.2">
      <c r="H134" s="1">
        <v>284.42548126785715</v>
      </c>
      <c r="I134" s="3">
        <v>0.80912393791167292</v>
      </c>
      <c r="J134" s="3">
        <v>2.1795340597779326E-2</v>
      </c>
      <c r="K134" s="3">
        <v>-0.27247499798737801</v>
      </c>
      <c r="L134" s="3">
        <v>2.2938657713346858E-2</v>
      </c>
      <c r="N134" s="1">
        <v>257.62074189285715</v>
      </c>
      <c r="O134" s="3">
        <v>0.83618321530298512</v>
      </c>
      <c r="P134" s="3">
        <v>1.5120554127137066E-2</v>
      </c>
      <c r="Q134" s="3">
        <v>-0.29014202341652351</v>
      </c>
      <c r="R134" s="3">
        <v>1.4134906341524502E-2</v>
      </c>
      <c r="T134" s="1">
        <v>241.39255514285713</v>
      </c>
      <c r="U134" s="3">
        <v>0.81917777774832401</v>
      </c>
      <c r="V134" s="3">
        <v>1.4483907265873541E-2</v>
      </c>
      <c r="W134" s="3">
        <v>-0.31070076627661952</v>
      </c>
      <c r="X134" s="3">
        <v>1.4113103744905953E-2</v>
      </c>
    </row>
    <row r="135" spans="8:24" x14ac:dyDescent="0.2">
      <c r="H135" s="1">
        <v>284.42548126785715</v>
      </c>
      <c r="I135" s="3">
        <v>0.82033114359695636</v>
      </c>
      <c r="J135" s="3">
        <v>1.6202519923116911E-2</v>
      </c>
      <c r="K135" s="3">
        <v>-0.28587570238051335</v>
      </c>
      <c r="L135" s="3">
        <v>1.9253739282221762E-2</v>
      </c>
      <c r="N135" s="1">
        <v>257.62074189285715</v>
      </c>
      <c r="O135" s="3">
        <v>0.83712352544053881</v>
      </c>
      <c r="P135" s="3">
        <v>1.66579448961689E-2</v>
      </c>
      <c r="Q135" s="3">
        <v>-0.28924372668816062</v>
      </c>
      <c r="R135" s="3">
        <v>1.414031805435779E-2</v>
      </c>
      <c r="T135" s="1">
        <v>241.39255514285713</v>
      </c>
      <c r="U135" s="3">
        <v>0.83509813830282609</v>
      </c>
      <c r="V135" s="3">
        <v>1.3226348541493594E-2</v>
      </c>
      <c r="W135" s="3">
        <v>-0.30598502671762634</v>
      </c>
      <c r="X135" s="3">
        <v>1.2656200963735691E-2</v>
      </c>
    </row>
    <row r="136" spans="8:24" x14ac:dyDescent="0.2">
      <c r="H136" s="1">
        <v>284.42548126785715</v>
      </c>
      <c r="I136" s="3">
        <v>0.82625967014870749</v>
      </c>
      <c r="J136" s="3">
        <v>2.041441853054653E-2</v>
      </c>
      <c r="K136" s="3">
        <v>-0.2718226553628067</v>
      </c>
      <c r="L136" s="3">
        <v>1.3590779133994986E-2</v>
      </c>
      <c r="N136" s="1">
        <v>268.40074189285713</v>
      </c>
      <c r="O136" s="3">
        <v>0.8026967618715608</v>
      </c>
      <c r="P136" s="3">
        <v>1.1723337394875489E-2</v>
      </c>
      <c r="Q136" s="3">
        <v>-0.29919996706481711</v>
      </c>
      <c r="R136" s="3">
        <v>1.1888786749377125E-2</v>
      </c>
      <c r="T136" s="1">
        <v>241.39255514285713</v>
      </c>
      <c r="U136" s="3">
        <v>0.84162482816141071</v>
      </c>
      <c r="V136" s="3">
        <v>1.6617459846511699E-2</v>
      </c>
      <c r="W136" s="3">
        <v>-0.29564022764663622</v>
      </c>
      <c r="X136" s="3">
        <v>1.7493651716565431E-2</v>
      </c>
    </row>
    <row r="137" spans="8:24" x14ac:dyDescent="0.2">
      <c r="H137" s="1">
        <v>284.42548126785715</v>
      </c>
      <c r="I137" s="3">
        <v>0.81199352746770292</v>
      </c>
      <c r="J137" s="3">
        <v>1.2771189960037331E-2</v>
      </c>
      <c r="K137" s="3">
        <v>-0.27077266087523605</v>
      </c>
      <c r="L137" s="3">
        <v>1.6341344882334952E-2</v>
      </c>
      <c r="N137" s="1">
        <v>268.40074189285713</v>
      </c>
      <c r="O137" s="3">
        <v>0.81051231446444294</v>
      </c>
      <c r="P137" s="3">
        <v>1.6303852463074441E-2</v>
      </c>
      <c r="Q137" s="3">
        <v>-0.30952493043538992</v>
      </c>
      <c r="R137" s="3">
        <v>1.2319794293882125E-2</v>
      </c>
      <c r="T137" s="1">
        <v>241.39255514285713</v>
      </c>
      <c r="U137" s="3">
        <v>0.82180987994533172</v>
      </c>
      <c r="V137" s="3">
        <v>1.3630939987653813E-2</v>
      </c>
      <c r="W137" s="3">
        <v>-0.32355873123053147</v>
      </c>
      <c r="X137" s="3">
        <v>1.3785687363371638E-2</v>
      </c>
    </row>
    <row r="138" spans="8:24" x14ac:dyDescent="0.2">
      <c r="H138" s="1">
        <v>288.64548126785712</v>
      </c>
      <c r="I138" s="3">
        <v>0.83493366668989577</v>
      </c>
      <c r="J138" s="3">
        <v>1.7897448447185806E-2</v>
      </c>
      <c r="K138" s="3">
        <v>-0.26835323726144672</v>
      </c>
      <c r="L138" s="3">
        <v>1.549823581106184E-2</v>
      </c>
      <c r="N138" s="1">
        <v>272.62074189285715</v>
      </c>
      <c r="O138" s="3">
        <v>0.82506608870998899</v>
      </c>
      <c r="P138" s="3">
        <v>1.9867635563766108E-2</v>
      </c>
      <c r="Q138" s="3">
        <v>-0.32632731624980299</v>
      </c>
      <c r="R138" s="3">
        <v>1.8114100822308833E-2</v>
      </c>
      <c r="T138" s="1">
        <v>252.17255514285716</v>
      </c>
      <c r="U138" s="3">
        <v>0.81687876733471931</v>
      </c>
      <c r="V138" s="3">
        <v>1.1206222965698185E-2</v>
      </c>
      <c r="W138" s="3">
        <v>-0.32038005438822564</v>
      </c>
      <c r="X138" s="3">
        <v>1.1965738183551271E-2</v>
      </c>
    </row>
    <row r="139" spans="8:24" x14ac:dyDescent="0.2">
      <c r="H139" s="1">
        <v>299.42548126785715</v>
      </c>
      <c r="I139" s="3">
        <v>0.7813721692675738</v>
      </c>
      <c r="J139" s="3">
        <v>2.3741514672621356E-2</v>
      </c>
      <c r="K139" s="3">
        <v>-0.30081564810034078</v>
      </c>
      <c r="L139" s="3">
        <v>2.4186119475688453E-2</v>
      </c>
      <c r="N139" s="1">
        <v>272.62074189285715</v>
      </c>
      <c r="O139" s="3">
        <v>0.82259513803422257</v>
      </c>
      <c r="P139" s="3">
        <v>1.5053506507802759E-2</v>
      </c>
      <c r="Q139" s="3">
        <v>-0.30542179406245773</v>
      </c>
      <c r="R139" s="3">
        <v>1.6968564431153462E-2</v>
      </c>
      <c r="T139" s="1">
        <v>252.17255514285716</v>
      </c>
      <c r="U139" s="3">
        <v>0.79112282234742415</v>
      </c>
      <c r="V139" s="3">
        <v>1.6233251800223038E-2</v>
      </c>
      <c r="W139" s="3">
        <v>-0.32807596685538437</v>
      </c>
      <c r="X139" s="3">
        <v>2.0618909336516521E-2</v>
      </c>
    </row>
    <row r="140" spans="8:24" x14ac:dyDescent="0.2">
      <c r="H140" s="1">
        <v>299.42548126785715</v>
      </c>
      <c r="I140" s="3">
        <v>0.7830057584673501</v>
      </c>
      <c r="J140" s="3">
        <v>2.1782874735434218E-2</v>
      </c>
      <c r="K140" s="3">
        <v>-0.30524504311620243</v>
      </c>
      <c r="L140" s="3">
        <v>2.3211916121900447E-2</v>
      </c>
      <c r="N140" s="1">
        <v>272.62074189285715</v>
      </c>
      <c r="O140" s="3">
        <v>0.81679439332514459</v>
      </c>
      <c r="P140" s="3">
        <v>1.393220180270642E-2</v>
      </c>
      <c r="Q140" s="3">
        <v>-0.30879185699377409</v>
      </c>
      <c r="R140" s="3">
        <v>1.4990464429286903E-2</v>
      </c>
      <c r="T140" s="1">
        <v>252.17255514285716</v>
      </c>
      <c r="U140" s="3">
        <v>0.78903230692686532</v>
      </c>
      <c r="V140" s="3">
        <v>9.7058730781949525E-3</v>
      </c>
      <c r="W140" s="3">
        <v>-0.31932243502689917</v>
      </c>
      <c r="X140" s="3">
        <v>1.504213321678223E-2</v>
      </c>
    </row>
    <row r="141" spans="8:24" x14ac:dyDescent="0.2">
      <c r="H141" s="1">
        <v>299.42548126785715</v>
      </c>
      <c r="I141" s="3">
        <v>0.81505747518681282</v>
      </c>
      <c r="J141" s="3">
        <v>2.135948424310807E-2</v>
      </c>
      <c r="K141" s="3">
        <v>-0.29035453559482677</v>
      </c>
      <c r="L141" s="3">
        <v>1.9233658710937747E-2</v>
      </c>
      <c r="N141" s="1">
        <v>283.40074189285713</v>
      </c>
      <c r="O141" s="3">
        <v>0.79355616918505534</v>
      </c>
      <c r="P141" s="3">
        <v>2.0253522731699676E-2</v>
      </c>
      <c r="Q141" s="3">
        <v>-0.33386521179119122</v>
      </c>
      <c r="R141" s="3">
        <v>1.7786567942352383E-2</v>
      </c>
      <c r="T141" s="1">
        <v>252.17255514285716</v>
      </c>
      <c r="U141" s="3">
        <v>0.8152994768973868</v>
      </c>
      <c r="V141" s="3">
        <v>1.2836301609515977E-2</v>
      </c>
      <c r="W141" s="3">
        <v>-0.31990758497542338</v>
      </c>
      <c r="X141" s="3">
        <v>7.0644478814800528E-3</v>
      </c>
    </row>
    <row r="142" spans="8:24" x14ac:dyDescent="0.2">
      <c r="H142" s="1">
        <v>299.42548126785715</v>
      </c>
      <c r="I142" s="3">
        <v>0.79529724056205375</v>
      </c>
      <c r="J142" s="3">
        <v>1.935479665673738E-2</v>
      </c>
      <c r="K142" s="3">
        <v>-0.30061924554190445</v>
      </c>
      <c r="L142" s="3">
        <v>1.8541256761971416E-2</v>
      </c>
      <c r="N142" s="1">
        <v>283.40074189285713</v>
      </c>
      <c r="O142" s="3">
        <v>0.80168198721949668</v>
      </c>
      <c r="P142" s="3">
        <v>1.4748714533300449E-2</v>
      </c>
      <c r="Q142" s="3">
        <v>-0.329081941346415</v>
      </c>
      <c r="R142" s="3">
        <v>1.6751729332092315E-2</v>
      </c>
      <c r="T142" s="1">
        <v>256.39255514285713</v>
      </c>
      <c r="U142" s="3">
        <v>0.80351179437163656</v>
      </c>
      <c r="V142" s="3">
        <v>1.7441270623989272E-2</v>
      </c>
      <c r="W142" s="3">
        <v>-0.34004525755088538</v>
      </c>
      <c r="X142" s="3">
        <v>1.7580689306957876E-2</v>
      </c>
    </row>
    <row r="143" spans="8:24" x14ac:dyDescent="0.2">
      <c r="H143" s="1">
        <v>303.64548126785712</v>
      </c>
      <c r="I143" s="3">
        <v>0.82314686384478009</v>
      </c>
      <c r="J143" s="3">
        <v>1.6986725539868575E-2</v>
      </c>
      <c r="K143" s="3">
        <v>-0.29248499211983781</v>
      </c>
      <c r="L143" s="3">
        <v>1.343969968044019E-2</v>
      </c>
      <c r="N143" s="1">
        <v>283.40074189285713</v>
      </c>
      <c r="O143" s="3">
        <v>0.8184813929577236</v>
      </c>
      <c r="P143" s="3">
        <v>1.6311880724817006E-2</v>
      </c>
      <c r="Q143" s="3">
        <v>-0.32848841209717489</v>
      </c>
      <c r="R143" s="3">
        <v>1.1540453865560064E-2</v>
      </c>
      <c r="T143" s="1">
        <v>256.39255514285713</v>
      </c>
      <c r="U143" s="3">
        <v>0.82890615352331842</v>
      </c>
      <c r="V143" s="3">
        <v>1.2796202819142451E-2</v>
      </c>
      <c r="W143" s="3">
        <v>-0.32263767917477965</v>
      </c>
      <c r="X143" s="3">
        <v>1.5795908463621174E-2</v>
      </c>
    </row>
    <row r="144" spans="8:24" x14ac:dyDescent="0.2">
      <c r="H144" s="1">
        <v>303.64548126785712</v>
      </c>
      <c r="I144" s="3">
        <v>0.82079178555270649</v>
      </c>
      <c r="J144" s="3">
        <v>1.0552304236347612E-2</v>
      </c>
      <c r="K144" s="3">
        <v>-0.32021955636104665</v>
      </c>
      <c r="L144" s="3">
        <v>1.7864681830355042E-2</v>
      </c>
      <c r="N144" s="1">
        <v>287.62074189285715</v>
      </c>
      <c r="O144" s="3">
        <v>0.80878150599656717</v>
      </c>
      <c r="P144" s="3">
        <v>2.6202546606522947E-2</v>
      </c>
      <c r="Q144" s="3">
        <v>-0.33591415841659228</v>
      </c>
      <c r="R144" s="3">
        <v>1.8817230806469389E-2</v>
      </c>
      <c r="T144" s="1">
        <v>256.39255514285713</v>
      </c>
      <c r="U144" s="3">
        <v>0.81830295807696773</v>
      </c>
      <c r="V144" s="3">
        <v>1.6277970270486948E-2</v>
      </c>
      <c r="W144" s="3">
        <v>-0.33937642332927692</v>
      </c>
      <c r="X144" s="3">
        <v>1.5668111973495415E-2</v>
      </c>
    </row>
    <row r="145" spans="8:24" x14ac:dyDescent="0.2">
      <c r="H145" s="1">
        <v>314.42548126785715</v>
      </c>
      <c r="I145" s="3">
        <v>0.78723774459838869</v>
      </c>
      <c r="J145" s="3">
        <v>2.1486573325221071E-2</v>
      </c>
      <c r="K145" s="3">
        <v>-0.31514745117441439</v>
      </c>
      <c r="L145" s="3">
        <v>2.6559983088844635E-2</v>
      </c>
      <c r="N145" s="1">
        <v>287.62074189285715</v>
      </c>
      <c r="O145" s="3">
        <v>0.80949149377894414</v>
      </c>
      <c r="P145" s="3">
        <v>2.1106133146820527E-2</v>
      </c>
      <c r="Q145" s="3">
        <v>-0.33399183104887398</v>
      </c>
      <c r="R145" s="3">
        <v>1.7940189398950729E-2</v>
      </c>
      <c r="T145" s="1">
        <v>256.39255514285713</v>
      </c>
      <c r="U145" s="3">
        <v>0.81011299095233491</v>
      </c>
      <c r="V145" s="3">
        <v>1.6982397151463942E-2</v>
      </c>
      <c r="W145" s="3">
        <v>-0.34543628363318452</v>
      </c>
      <c r="X145" s="3">
        <v>1.5717782904506601E-2</v>
      </c>
    </row>
    <row r="146" spans="8:24" x14ac:dyDescent="0.2">
      <c r="H146" s="1">
        <v>314.42548126785715</v>
      </c>
      <c r="I146" s="3">
        <v>0.79736672132268915</v>
      </c>
      <c r="J146" s="3">
        <v>2.240869604993025E-2</v>
      </c>
      <c r="K146" s="3">
        <v>-0.32157968191287378</v>
      </c>
      <c r="L146" s="3">
        <v>2.7097084695572968E-2</v>
      </c>
      <c r="N146" s="1">
        <v>287.62074189285715</v>
      </c>
      <c r="O146" s="3">
        <v>0.81788219882349034</v>
      </c>
      <c r="P146" s="3">
        <v>1.1659941722629142E-2</v>
      </c>
      <c r="Q146" s="3">
        <v>-0.33037756065593471</v>
      </c>
      <c r="R146" s="3">
        <v>1.4634734011044833E-2</v>
      </c>
      <c r="T146" s="1">
        <v>256.39255514285713</v>
      </c>
      <c r="U146" s="3">
        <v>0.83988100361783646</v>
      </c>
      <c r="V146" s="3">
        <v>1.2642404048859563E-2</v>
      </c>
      <c r="W146" s="3">
        <v>-0.32768976361109192</v>
      </c>
      <c r="X146" s="3">
        <v>1.4233339095954594E-2</v>
      </c>
    </row>
    <row r="147" spans="8:24" x14ac:dyDescent="0.2">
      <c r="H147" s="1">
        <v>314.42548126785715</v>
      </c>
      <c r="I147" s="3">
        <v>0.76282229605654794</v>
      </c>
      <c r="J147" s="3">
        <v>2.5286810464829147E-2</v>
      </c>
      <c r="K147" s="3">
        <v>-0.37135597248947028</v>
      </c>
      <c r="L147" s="3">
        <v>2.5109105744751177E-2</v>
      </c>
      <c r="N147" s="1">
        <v>298.40074189285713</v>
      </c>
      <c r="O147" s="3">
        <v>0.79572182503844235</v>
      </c>
      <c r="P147" s="3">
        <v>2.0594435335548913E-2</v>
      </c>
      <c r="Q147" s="3">
        <v>-0.35540668051533997</v>
      </c>
      <c r="R147" s="3">
        <v>2.008421638395658E-2</v>
      </c>
      <c r="T147" s="1">
        <v>267.17255514285716</v>
      </c>
      <c r="U147" s="3">
        <v>0.78870198743228714</v>
      </c>
      <c r="V147" s="3">
        <v>1.2405061075041541E-2</v>
      </c>
      <c r="W147" s="3">
        <v>-0.35625773961842427</v>
      </c>
      <c r="X147" s="3">
        <v>1.764966385822872E-2</v>
      </c>
    </row>
    <row r="148" spans="8:24" x14ac:dyDescent="0.2">
      <c r="H148" s="1">
        <v>314.42548126785715</v>
      </c>
      <c r="I148" s="3">
        <v>0.76349170608011996</v>
      </c>
      <c r="J148" s="3">
        <v>2.6776334902490009E-2</v>
      </c>
      <c r="K148" s="3">
        <v>-0.33682232923409966</v>
      </c>
      <c r="L148" s="3">
        <v>2.5250219555972807E-2</v>
      </c>
      <c r="N148" s="1">
        <v>298.40074189285713</v>
      </c>
      <c r="O148" s="3">
        <v>0.80288701922813199</v>
      </c>
      <c r="P148" s="3">
        <v>1.1730676461197694E-2</v>
      </c>
      <c r="Q148" s="3">
        <v>-0.34991841182529104</v>
      </c>
      <c r="R148" s="3">
        <v>1.3582938213640728E-2</v>
      </c>
      <c r="T148" s="1">
        <v>267.17255514285716</v>
      </c>
      <c r="U148" s="3">
        <v>0.78970165435052098</v>
      </c>
      <c r="V148" s="3">
        <v>1.3363664221269807E-2</v>
      </c>
      <c r="W148" s="3">
        <v>-0.36096795374117224</v>
      </c>
      <c r="X148" s="3">
        <v>1.8134978682536104E-2</v>
      </c>
    </row>
    <row r="149" spans="8:24" x14ac:dyDescent="0.2">
      <c r="H149" s="1">
        <v>318.64548126785712</v>
      </c>
      <c r="I149" s="3">
        <v>0.81755927390136829</v>
      </c>
      <c r="J149" s="3">
        <v>1.3231766578921039E-2</v>
      </c>
      <c r="K149" s="3">
        <v>-0.33920231189403732</v>
      </c>
      <c r="L149" s="3">
        <v>1.18735243402046E-2</v>
      </c>
      <c r="N149" s="1">
        <v>302.62074189285715</v>
      </c>
      <c r="O149" s="3">
        <v>0.82078009923067463</v>
      </c>
      <c r="P149" s="3">
        <v>1.3765323429967679E-2</v>
      </c>
      <c r="Q149" s="3">
        <v>-0.36420051770279049</v>
      </c>
      <c r="R149" s="3">
        <v>1.3601165001951849E-2</v>
      </c>
      <c r="T149" s="1">
        <v>267.17255514285716</v>
      </c>
      <c r="U149" s="3">
        <v>0.81800467036459557</v>
      </c>
      <c r="V149" s="3">
        <v>1.5332432024069901E-2</v>
      </c>
      <c r="W149" s="3">
        <v>-0.33448549683082618</v>
      </c>
      <c r="X149" s="3">
        <v>1.3258725600960603E-2</v>
      </c>
    </row>
    <row r="150" spans="8:24" x14ac:dyDescent="0.2">
      <c r="H150" s="1">
        <v>329.42548126785715</v>
      </c>
      <c r="I150" s="3">
        <v>0.76305023182135179</v>
      </c>
      <c r="J150" s="3">
        <v>2.34356109008379E-2</v>
      </c>
      <c r="K150" s="3">
        <v>-0.37258956086577005</v>
      </c>
      <c r="L150" s="3">
        <v>2.4173532523559926E-2</v>
      </c>
      <c r="N150" s="1">
        <v>302.62074189285715</v>
      </c>
      <c r="O150" s="3">
        <v>0.81739873800922036</v>
      </c>
      <c r="P150" s="3">
        <v>1.5206298027103106E-2</v>
      </c>
      <c r="Q150" s="3">
        <v>-0.35128950530838554</v>
      </c>
      <c r="R150" s="3">
        <v>1.4012313470279139E-2</v>
      </c>
      <c r="T150" s="1">
        <v>267.17255514285716</v>
      </c>
      <c r="U150" s="3">
        <v>0.80868109780022446</v>
      </c>
      <c r="V150" s="3">
        <v>1.2386267037839002E-2</v>
      </c>
      <c r="W150" s="3">
        <v>-0.3416285210922485</v>
      </c>
      <c r="X150" s="3">
        <v>1.3843307672560022E-2</v>
      </c>
    </row>
    <row r="151" spans="8:24" x14ac:dyDescent="0.2">
      <c r="H151" s="1">
        <v>329.42548126785715</v>
      </c>
      <c r="I151" s="3">
        <v>0.75871640366679727</v>
      </c>
      <c r="J151" s="3">
        <v>2.3097481594723208E-2</v>
      </c>
      <c r="K151" s="3">
        <v>-0.34482167790159945</v>
      </c>
      <c r="L151" s="3">
        <v>2.7421479857613631E-2</v>
      </c>
      <c r="N151" s="1">
        <v>313.40074189285713</v>
      </c>
      <c r="O151" s="3">
        <v>0.79247266510166614</v>
      </c>
      <c r="P151" s="3">
        <v>1.705683523784431E-2</v>
      </c>
      <c r="Q151" s="3">
        <v>-0.37924242147837883</v>
      </c>
      <c r="R151" s="3">
        <v>1.6129253375664548E-2</v>
      </c>
      <c r="T151" s="1">
        <v>271.39255514285713</v>
      </c>
      <c r="U151" s="3">
        <v>0.82467483177818746</v>
      </c>
      <c r="V151" s="3">
        <v>2.0197256838442434E-2</v>
      </c>
      <c r="W151" s="3">
        <v>-0.35115070858463754</v>
      </c>
      <c r="X151" s="3">
        <v>1.674543766600628E-2</v>
      </c>
    </row>
    <row r="152" spans="8:24" x14ac:dyDescent="0.2">
      <c r="H152" s="1">
        <v>329.42548126785715</v>
      </c>
      <c r="I152" s="3">
        <v>0.77290440702631791</v>
      </c>
      <c r="J152" s="3">
        <v>2.8347787489439332E-2</v>
      </c>
      <c r="K152" s="3">
        <v>-0.34355760604073876</v>
      </c>
      <c r="L152" s="3">
        <v>2.3341241173062979E-2</v>
      </c>
      <c r="N152" s="1">
        <v>328.40074189285713</v>
      </c>
      <c r="O152" s="3">
        <v>0.77736090248767853</v>
      </c>
      <c r="P152" s="3">
        <v>1.92481601238799E-2</v>
      </c>
      <c r="Q152" s="3">
        <v>-0.38890017016834882</v>
      </c>
      <c r="R152" s="3">
        <v>2.3807217730599673E-2</v>
      </c>
      <c r="T152" s="1">
        <v>271.39255514285713</v>
      </c>
      <c r="U152" s="3">
        <v>0.83812224087453513</v>
      </c>
      <c r="V152" s="3">
        <v>1.4403361632294082E-2</v>
      </c>
      <c r="W152" s="3">
        <v>-0.34861816684243657</v>
      </c>
      <c r="X152" s="3">
        <v>1.4316478982643899E-2</v>
      </c>
    </row>
    <row r="153" spans="8:24" x14ac:dyDescent="0.2">
      <c r="H153" s="1">
        <v>329.42548126785715</v>
      </c>
      <c r="I153" s="3">
        <v>0.78093911898692658</v>
      </c>
      <c r="J153" s="3">
        <v>3.0668397767437766E-2</v>
      </c>
      <c r="K153" s="3">
        <v>-0.34240025322249301</v>
      </c>
      <c r="L153" s="3">
        <v>2.1834766903057475E-2</v>
      </c>
      <c r="N153" s="1">
        <v>332.62074189285715</v>
      </c>
      <c r="O153" s="3">
        <v>0.793261270025578</v>
      </c>
      <c r="P153" s="3">
        <v>1.2377582343703323E-2</v>
      </c>
      <c r="Q153" s="3">
        <v>-0.37865914887035013</v>
      </c>
      <c r="R153" s="3">
        <v>1.7385504931032702E-2</v>
      </c>
      <c r="T153" s="1">
        <v>271.39255514285713</v>
      </c>
      <c r="U153" s="3">
        <v>0.80249730421743848</v>
      </c>
      <c r="V153" s="3">
        <v>1.1358524266111105E-2</v>
      </c>
      <c r="W153" s="3">
        <v>-0.37469944484352929</v>
      </c>
      <c r="X153" s="3">
        <v>1.2710728032632875E-2</v>
      </c>
    </row>
    <row r="154" spans="8:24" x14ac:dyDescent="0.2">
      <c r="H154" s="1">
        <v>344.42548126785715</v>
      </c>
      <c r="I154" s="3">
        <v>0.76633621074251168</v>
      </c>
      <c r="J154" s="3">
        <v>2.4346040379205233E-2</v>
      </c>
      <c r="K154" s="3">
        <v>-0.37604255465546765</v>
      </c>
      <c r="L154" s="3">
        <v>2.1840583332322479E-2</v>
      </c>
      <c r="T154" s="1">
        <v>271.39255514285713</v>
      </c>
      <c r="U154" s="3">
        <v>0.81385725312414081</v>
      </c>
      <c r="V154" s="3">
        <v>1.8064300402727208E-2</v>
      </c>
      <c r="W154" s="3">
        <v>-0.35982808414961226</v>
      </c>
      <c r="X154" s="3">
        <v>1.4622142247646153E-2</v>
      </c>
    </row>
    <row r="155" spans="8:24" x14ac:dyDescent="0.2">
      <c r="H155" s="1">
        <v>344.42548126785715</v>
      </c>
      <c r="I155" s="3">
        <v>0.76651989010379329</v>
      </c>
      <c r="J155" s="3">
        <v>2.3883665364303017E-2</v>
      </c>
      <c r="K155" s="3">
        <v>-0.34486046340429138</v>
      </c>
      <c r="L155" s="3">
        <v>2.648651330375304E-2</v>
      </c>
      <c r="T155" s="1">
        <v>282.17255514285716</v>
      </c>
      <c r="U155" s="3">
        <v>0.81092312927200438</v>
      </c>
      <c r="V155" s="3">
        <v>1.8567026031579493E-2</v>
      </c>
      <c r="W155" s="3">
        <v>-0.35435406114278567</v>
      </c>
      <c r="X155" s="3">
        <v>1.8676486165456481E-2</v>
      </c>
    </row>
    <row r="156" spans="8:24" x14ac:dyDescent="0.2">
      <c r="H156" s="1">
        <v>344.42548126785715</v>
      </c>
      <c r="I156" s="3">
        <v>0.76539927090924698</v>
      </c>
      <c r="J156" s="3">
        <v>2.6327427460257641E-2</v>
      </c>
      <c r="K156" s="3">
        <v>-0.3390796605075892</v>
      </c>
      <c r="L156" s="3">
        <v>2.6995904711927077E-2</v>
      </c>
      <c r="T156" s="1">
        <v>282.17255514285716</v>
      </c>
      <c r="U156" s="3">
        <v>0.81252378230825395</v>
      </c>
      <c r="V156" s="3">
        <v>1.7277120148286688E-2</v>
      </c>
      <c r="W156" s="3">
        <v>-0.36024054635853447</v>
      </c>
      <c r="X156" s="3">
        <v>1.6705287053677652E-2</v>
      </c>
    </row>
    <row r="157" spans="8:24" x14ac:dyDescent="0.2">
      <c r="H157" s="1">
        <v>344.42548126785715</v>
      </c>
      <c r="I157" s="3">
        <v>0.77524306825822631</v>
      </c>
      <c r="J157" s="3">
        <v>2.7197696745301109E-2</v>
      </c>
      <c r="K157" s="3">
        <v>-0.34422434044173122</v>
      </c>
      <c r="L157" s="3">
        <v>2.3872317379584569E-2</v>
      </c>
      <c r="T157" s="1">
        <v>286.39255514285713</v>
      </c>
      <c r="U157" s="3">
        <v>0.81126652387561116</v>
      </c>
      <c r="V157" s="3">
        <v>2.0694798480093559E-2</v>
      </c>
      <c r="W157" s="3">
        <v>-0.39270921109028611</v>
      </c>
      <c r="X157" s="3">
        <v>2.1404471108417811E-2</v>
      </c>
    </row>
    <row r="158" spans="8:24" x14ac:dyDescent="0.2">
      <c r="T158" s="1">
        <v>286.39255514285713</v>
      </c>
      <c r="U158" s="3">
        <v>0.83226765374637157</v>
      </c>
      <c r="V158" s="3">
        <v>1.9804104483308823E-2</v>
      </c>
      <c r="W158" s="3">
        <v>-0.37682379222888318</v>
      </c>
      <c r="X158" s="3">
        <v>1.8159252885356678E-2</v>
      </c>
    </row>
    <row r="159" spans="8:24" x14ac:dyDescent="0.2">
      <c r="T159" s="1">
        <v>286.39255514285713</v>
      </c>
      <c r="U159" s="3">
        <v>0.79273432164331292</v>
      </c>
      <c r="V159" s="3">
        <v>1.4358241572991263E-2</v>
      </c>
      <c r="W159" s="3">
        <v>-0.39485402313568208</v>
      </c>
      <c r="X159" s="3">
        <v>1.8023086855530075E-2</v>
      </c>
    </row>
    <row r="160" spans="8:24" x14ac:dyDescent="0.2">
      <c r="T160" s="1">
        <v>297.17255514285716</v>
      </c>
      <c r="U160" s="3">
        <v>0.81186266950040309</v>
      </c>
      <c r="V160" s="3">
        <v>1.241801210671345E-2</v>
      </c>
      <c r="W160" s="3">
        <v>-0.40044987719058478</v>
      </c>
      <c r="X160" s="3">
        <v>1.3693126241158784E-2</v>
      </c>
    </row>
    <row r="161" spans="20:24" x14ac:dyDescent="0.2">
      <c r="T161" s="1">
        <v>301.39255514285713</v>
      </c>
      <c r="U161" s="3">
        <v>0.78408632358462682</v>
      </c>
      <c r="V161" s="3">
        <v>1.975398122453154E-2</v>
      </c>
      <c r="W161" s="3">
        <v>-0.41258407608091185</v>
      </c>
      <c r="X161" s="3">
        <v>1.8869453734753103E-2</v>
      </c>
    </row>
    <row r="162" spans="20:24" x14ac:dyDescent="0.2">
      <c r="T162" s="1">
        <v>301.39255514285713</v>
      </c>
      <c r="U162" s="3">
        <v>0.80872564444632</v>
      </c>
      <c r="V162" s="3">
        <v>2.0539302660188455E-2</v>
      </c>
      <c r="W162" s="3">
        <v>-0.40084219894189799</v>
      </c>
      <c r="X162" s="3">
        <v>2.0193363560552891E-2</v>
      </c>
    </row>
    <row r="163" spans="20:24" x14ac:dyDescent="0.2">
      <c r="T163" s="1">
        <v>301.39255514285713</v>
      </c>
      <c r="U163" s="3">
        <v>0.76943194056387121</v>
      </c>
      <c r="V163" s="3">
        <v>1.7669933914577472E-2</v>
      </c>
      <c r="W163" s="3">
        <v>-0.43069908262435308</v>
      </c>
      <c r="X163" s="3">
        <v>2.4192119346134244E-2</v>
      </c>
    </row>
    <row r="164" spans="20:24" x14ac:dyDescent="0.2">
      <c r="T164" s="1">
        <v>312.17255514285716</v>
      </c>
      <c r="U164" s="3">
        <v>0.7639278952748294</v>
      </c>
      <c r="V164" s="3">
        <v>1.5635332368849633E-2</v>
      </c>
      <c r="W164" s="3">
        <v>-0.44393718036025082</v>
      </c>
      <c r="X164" s="3">
        <v>1.8838147713826456E-2</v>
      </c>
    </row>
    <row r="165" spans="20:24" x14ac:dyDescent="0.2">
      <c r="T165" s="1">
        <v>316.39255514285713</v>
      </c>
      <c r="U165" s="3">
        <v>0.76239125611371694</v>
      </c>
      <c r="V165" s="3">
        <v>2.6944826008034949E-2</v>
      </c>
      <c r="W165" s="3">
        <v>-0.49623671876567516</v>
      </c>
      <c r="X165" s="3">
        <v>2.8286401028390702E-2</v>
      </c>
    </row>
    <row r="166" spans="20:24" x14ac:dyDescent="0.2">
      <c r="T166" s="1">
        <v>316.39255514285713</v>
      </c>
      <c r="U166" s="3">
        <v>0.76975772335596493</v>
      </c>
      <c r="V166" s="3">
        <v>2.5686170109852864E-2</v>
      </c>
      <c r="W166" s="3">
        <v>-0.47605707260905272</v>
      </c>
      <c r="X166" s="3">
        <v>2.6449393484077703E-2</v>
      </c>
    </row>
    <row r="167" spans="20:24" x14ac:dyDescent="0.2">
      <c r="T167" s="1">
        <v>327.17255514285716</v>
      </c>
      <c r="U167" s="3">
        <v>0.79276106737779528</v>
      </c>
      <c r="V167" s="3">
        <v>2.2190668304677228E-2</v>
      </c>
      <c r="W167" s="3">
        <v>-0.44205841948415253</v>
      </c>
      <c r="X167" s="3">
        <v>1.4249883066168124E-2</v>
      </c>
    </row>
    <row r="168" spans="20:24" x14ac:dyDescent="0.2">
      <c r="T168" s="1">
        <v>331.39255514285713</v>
      </c>
      <c r="U168" s="3">
        <v>0.83059443025759083</v>
      </c>
      <c r="V168" s="3">
        <v>2.1192325253148576E-2</v>
      </c>
      <c r="W168" s="3">
        <v>-0.4252217244779582</v>
      </c>
      <c r="X168" s="3">
        <v>1.9522839276679881E-2</v>
      </c>
    </row>
  </sheetData>
  <mergeCells count="4">
    <mergeCell ref="B2:F2"/>
    <mergeCell ref="H2:L2"/>
    <mergeCell ref="N2:R2"/>
    <mergeCell ref="T2:X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205D-11AF-2540-8A2D-C24512AC1383}">
  <dimension ref="A1:AP119"/>
  <sheetViews>
    <sheetView topLeftCell="A10" workbookViewId="0">
      <selection activeCell="F109" sqref="F109"/>
    </sheetView>
  </sheetViews>
  <sheetFormatPr baseColWidth="10" defaultRowHeight="16" x14ac:dyDescent="0.2"/>
  <cols>
    <col min="1" max="1" width="22" style="7" customWidth="1"/>
    <col min="2" max="4" width="10.83203125" style="7"/>
    <col min="5" max="5" width="10.83203125" style="8"/>
    <col min="6" max="16384" width="10.83203125" style="7"/>
  </cols>
  <sheetData>
    <row r="1" spans="1:42" x14ac:dyDescent="0.2">
      <c r="A1" s="7" t="s">
        <v>49</v>
      </c>
      <c r="B1" s="19">
        <f>66.5</f>
        <v>66.5</v>
      </c>
    </row>
    <row r="2" spans="1:42" x14ac:dyDescent="0.2">
      <c r="A2" s="7" t="s">
        <v>48</v>
      </c>
      <c r="B2" s="19">
        <v>5.45</v>
      </c>
    </row>
    <row r="3" spans="1:42" x14ac:dyDescent="0.2">
      <c r="A3" s="7" t="s">
        <v>47</v>
      </c>
      <c r="B3" s="7">
        <v>4</v>
      </c>
    </row>
    <row r="4" spans="1:42" ht="17" thickBot="1" x14ac:dyDescent="0.25">
      <c r="A4" s="7" t="s">
        <v>46</v>
      </c>
      <c r="B4" s="7">
        <v>-14</v>
      </c>
    </row>
    <row r="5" spans="1:42" ht="20" thickBot="1" x14ac:dyDescent="0.3">
      <c r="A5" s="7" t="s">
        <v>45</v>
      </c>
      <c r="B5" s="7">
        <v>0.1033</v>
      </c>
      <c r="L5" s="21" t="s">
        <v>44</v>
      </c>
      <c r="M5" s="22"/>
      <c r="N5" s="22"/>
      <c r="O5" s="22"/>
      <c r="P5" s="22"/>
      <c r="Q5" s="22"/>
      <c r="R5" s="22"/>
      <c r="S5" s="22"/>
      <c r="T5" s="23"/>
      <c r="W5" s="21" t="s">
        <v>43</v>
      </c>
      <c r="X5" s="22"/>
      <c r="Y5" s="22"/>
      <c r="Z5" s="22"/>
      <c r="AA5" s="22"/>
      <c r="AB5" s="22"/>
      <c r="AC5" s="22"/>
      <c r="AD5" s="22"/>
      <c r="AE5" s="23"/>
      <c r="AH5" s="21" t="s">
        <v>42</v>
      </c>
      <c r="AI5" s="22"/>
      <c r="AJ5" s="22"/>
      <c r="AK5" s="22"/>
      <c r="AL5" s="22"/>
      <c r="AM5" s="22"/>
      <c r="AN5" s="22"/>
      <c r="AO5" s="22"/>
      <c r="AP5" s="23"/>
    </row>
    <row r="6" spans="1:42" x14ac:dyDescent="0.2">
      <c r="A6" s="7" t="s">
        <v>41</v>
      </c>
      <c r="B6" s="7">
        <f>180/PI()*(2*PI()/B3)</f>
        <v>90</v>
      </c>
      <c r="L6" s="18" t="s">
        <v>40</v>
      </c>
      <c r="M6" s="18" t="s">
        <v>40</v>
      </c>
      <c r="N6" s="18" t="s">
        <v>40</v>
      </c>
      <c r="O6" s="18" t="s">
        <v>40</v>
      </c>
      <c r="Q6" s="18" t="s">
        <v>40</v>
      </c>
      <c r="R6" s="18" t="s">
        <v>40</v>
      </c>
      <c r="S6" s="18" t="s">
        <v>40</v>
      </c>
      <c r="T6" s="18" t="s">
        <v>40</v>
      </c>
      <c r="W6" s="18" t="s">
        <v>40</v>
      </c>
      <c r="X6" s="18" t="s">
        <v>40</v>
      </c>
      <c r="Y6" s="18" t="s">
        <v>40</v>
      </c>
      <c r="Z6" s="18" t="s">
        <v>40</v>
      </c>
      <c r="AB6" s="18" t="s">
        <v>40</v>
      </c>
      <c r="AC6" s="18" t="s">
        <v>40</v>
      </c>
      <c r="AD6" s="18" t="s">
        <v>40</v>
      </c>
      <c r="AE6" s="18" t="s">
        <v>40</v>
      </c>
      <c r="AF6" s="18" t="s">
        <v>18</v>
      </c>
      <c r="AH6" s="18" t="s">
        <v>40</v>
      </c>
      <c r="AI6" s="18" t="s">
        <v>40</v>
      </c>
      <c r="AJ6" s="18" t="s">
        <v>40</v>
      </c>
      <c r="AK6" s="18" t="s">
        <v>40</v>
      </c>
      <c r="AM6" s="18" t="s">
        <v>40</v>
      </c>
      <c r="AN6" s="18" t="s">
        <v>40</v>
      </c>
      <c r="AO6" s="18" t="s">
        <v>40</v>
      </c>
      <c r="AP6" s="18" t="s">
        <v>40</v>
      </c>
    </row>
    <row r="7" spans="1:42" x14ac:dyDescent="0.2">
      <c r="A7" s="7" t="s">
        <v>18</v>
      </c>
      <c r="L7" s="17">
        <f>E10</f>
        <v>5.7999999999999996E-3</v>
      </c>
      <c r="M7" s="17">
        <f>E11</f>
        <v>7.8403844285714272E-3</v>
      </c>
      <c r="N7" s="17">
        <f>E12</f>
        <v>9.9268175000000007E-3</v>
      </c>
      <c r="O7" s="17">
        <f>E13</f>
        <v>1.1996137428571431E-2</v>
      </c>
      <c r="Q7" s="17">
        <f>E10</f>
        <v>5.7999999999999996E-3</v>
      </c>
      <c r="R7" s="17">
        <f>E11</f>
        <v>7.8403844285714272E-3</v>
      </c>
      <c r="S7" s="17">
        <f>E12</f>
        <v>9.9268175000000007E-3</v>
      </c>
      <c r="T7" s="17">
        <f>E13</f>
        <v>1.1996137428571431E-2</v>
      </c>
      <c r="W7" s="17">
        <f>E14</f>
        <v>5.7859971538461548E-3</v>
      </c>
      <c r="X7" s="17">
        <f>E15</f>
        <v>7.7967529230769236E-3</v>
      </c>
      <c r="Y7" s="17">
        <f>E16</f>
        <v>9.906898714285713E-3</v>
      </c>
      <c r="Z7" s="17">
        <f>E17</f>
        <v>1.1958662307692306E-2</v>
      </c>
      <c r="AB7" s="17">
        <f>E14</f>
        <v>5.7859971538461548E-3</v>
      </c>
      <c r="AC7" s="17">
        <f>E15</f>
        <v>7.7967529230769236E-3</v>
      </c>
      <c r="AD7" s="17">
        <f>E16</f>
        <v>9.906898714285713E-3</v>
      </c>
      <c r="AE7" s="17">
        <f>E17</f>
        <v>1.1958662307692306E-2</v>
      </c>
      <c r="AH7" s="17">
        <f>E18</f>
        <v>5.9800005999999994E-3</v>
      </c>
      <c r="AI7" s="17">
        <f>E19</f>
        <v>7.9942778571428594E-3</v>
      </c>
      <c r="AJ7" s="17">
        <f>E20</f>
        <v>1.0084973000000001E-2</v>
      </c>
      <c r="AK7" s="17">
        <f>E21</f>
        <v>1.2179516428571428E-2</v>
      </c>
      <c r="AM7" s="17">
        <f>E18</f>
        <v>5.9800005999999994E-3</v>
      </c>
      <c r="AN7" s="17">
        <f>E19</f>
        <v>7.9942778571428594E-3</v>
      </c>
      <c r="AO7" s="17">
        <f>E20</f>
        <v>1.0084973000000001E-2</v>
      </c>
      <c r="AP7" s="17">
        <f>E21</f>
        <v>1.2179516428571428E-2</v>
      </c>
    </row>
    <row r="8" spans="1:42" s="12" customFormat="1" x14ac:dyDescent="0.2">
      <c r="B8" s="13" t="s">
        <v>39</v>
      </c>
      <c r="C8" s="13" t="s">
        <v>38</v>
      </c>
      <c r="D8" s="13" t="s">
        <v>37</v>
      </c>
      <c r="E8" s="16" t="s">
        <v>36</v>
      </c>
      <c r="F8" s="13" t="s">
        <v>35</v>
      </c>
      <c r="G8" s="13" t="s">
        <v>34</v>
      </c>
      <c r="H8" s="13" t="s">
        <v>33</v>
      </c>
      <c r="I8" s="15" t="s">
        <v>32</v>
      </c>
      <c r="K8" s="14" t="s">
        <v>31</v>
      </c>
      <c r="L8" s="13" t="s">
        <v>1</v>
      </c>
      <c r="M8" s="13" t="s">
        <v>1</v>
      </c>
      <c r="N8" s="13" t="s">
        <v>1</v>
      </c>
      <c r="O8" s="13" t="s">
        <v>1</v>
      </c>
      <c r="Q8" s="13" t="s">
        <v>3</v>
      </c>
      <c r="R8" s="13" t="s">
        <v>3</v>
      </c>
      <c r="S8" s="13" t="s">
        <v>3</v>
      </c>
      <c r="T8" s="13" t="s">
        <v>3</v>
      </c>
      <c r="V8" s="14" t="s">
        <v>31</v>
      </c>
      <c r="W8" s="13" t="s">
        <v>1</v>
      </c>
      <c r="X8" s="13" t="s">
        <v>1</v>
      </c>
      <c r="Y8" s="13" t="s">
        <v>1</v>
      </c>
      <c r="Z8" s="13" t="s">
        <v>1</v>
      </c>
      <c r="AB8" s="13" t="s">
        <v>3</v>
      </c>
      <c r="AC8" s="13" t="s">
        <v>3</v>
      </c>
      <c r="AD8" s="13" t="s">
        <v>3</v>
      </c>
      <c r="AE8" s="13" t="s">
        <v>3</v>
      </c>
      <c r="AG8" s="14" t="s">
        <v>31</v>
      </c>
      <c r="AH8" s="13" t="s">
        <v>1</v>
      </c>
      <c r="AI8" s="13" t="s">
        <v>1</v>
      </c>
      <c r="AJ8" s="13" t="s">
        <v>1</v>
      </c>
      <c r="AK8" s="13" t="s">
        <v>1</v>
      </c>
      <c r="AM8" s="13" t="s">
        <v>3</v>
      </c>
      <c r="AN8" s="13" t="s">
        <v>3</v>
      </c>
      <c r="AO8" s="13" t="s">
        <v>3</v>
      </c>
      <c r="AP8" s="13" t="s">
        <v>3</v>
      </c>
    </row>
    <row r="9" spans="1:42" x14ac:dyDescent="0.2">
      <c r="B9" s="12" t="s">
        <v>18</v>
      </c>
      <c r="C9" s="12"/>
      <c r="D9" s="7" t="s">
        <v>18</v>
      </c>
      <c r="E9" s="8" t="s">
        <v>18</v>
      </c>
      <c r="F9" s="7" t="s">
        <v>18</v>
      </c>
      <c r="G9" s="7" t="s">
        <v>18</v>
      </c>
      <c r="H9" s="7" t="s">
        <v>18</v>
      </c>
      <c r="I9" s="7" t="s">
        <v>18</v>
      </c>
      <c r="K9" s="7">
        <v>0</v>
      </c>
      <c r="L9" s="7">
        <f t="shared" ref="L9:L40" si="0">$H$10+(1-$H$10)*EXP(-$I$10*K9*PI()/180)</f>
        <v>1</v>
      </c>
      <c r="M9" s="7">
        <f t="shared" ref="M9:M40" si="1">$H$11+(1-$H$11)*EXP(-$I$11*$K9*PI()/180)</f>
        <v>1</v>
      </c>
      <c r="N9" s="7">
        <f t="shared" ref="N9:N40" si="2">$H$12+(1-$H$12)*EXP(-$I$12*$K9*PI()/180)</f>
        <v>1</v>
      </c>
      <c r="O9" s="7">
        <f t="shared" ref="O9:O40" si="3">$H$13+(1-$H$13)*EXP(-$I$13*$K9*PI()/180)</f>
        <v>1</v>
      </c>
      <c r="Q9" s="7">
        <f>-$F$10*$K9</f>
        <v>0</v>
      </c>
      <c r="R9" s="7">
        <f>-$F$11*$K9</f>
        <v>0</v>
      </c>
      <c r="S9" s="7">
        <f>-$F$12*$K9</f>
        <v>0</v>
      </c>
      <c r="T9" s="7">
        <f>-$F$13*$K9</f>
        <v>0</v>
      </c>
      <c r="V9" s="7">
        <v>0</v>
      </c>
      <c r="W9" s="7">
        <f t="shared" ref="W9:W40" si="4">$H$14+(1-$H$14)*EXP(-$I$14*V9*PI()/180)</f>
        <v>1</v>
      </c>
      <c r="X9" s="7">
        <f t="shared" ref="X9:X40" si="5">$H$15+(1-$H$15)*EXP(-$I$15*$K9*PI()/180)</f>
        <v>1</v>
      </c>
      <c r="Y9" s="7">
        <f t="shared" ref="Y9:Y40" si="6">$H$16+(1-$H$16)*EXP(-$I$16*$K9*PI()/180)</f>
        <v>1</v>
      </c>
      <c r="Z9" s="7">
        <f t="shared" ref="Z9:Z40" si="7">$H$17+(1-$H$17)*EXP(-$I$17*$K9*PI()/180)</f>
        <v>1</v>
      </c>
      <c r="AB9" s="7">
        <f>-$F$14*$K9</f>
        <v>0</v>
      </c>
      <c r="AC9" s="7">
        <f>-$F$15*$K9</f>
        <v>0</v>
      </c>
      <c r="AD9" s="7">
        <f>-$F$16*$K9</f>
        <v>0</v>
      </c>
      <c r="AE9" s="7">
        <f>-$F$17*$K9</f>
        <v>0</v>
      </c>
      <c r="AG9" s="7">
        <v>0</v>
      </c>
      <c r="AH9" s="7">
        <f t="shared" ref="AH9:AH40" si="8">$H$18+(1-$H$18)*EXP(-$I$18*AG9*PI()/180)</f>
        <v>1</v>
      </c>
      <c r="AI9" s="7">
        <f t="shared" ref="AI9:AI40" si="9">$H$19+(1-$H$19)*EXP(-$I$19*$K9*PI()/180)</f>
        <v>1</v>
      </c>
      <c r="AJ9" s="7">
        <f t="shared" ref="AJ9:AJ40" si="10">$H$20+(1-$H$20)*EXP(-$I$20*$K9*PI()/180)</f>
        <v>1</v>
      </c>
      <c r="AK9" s="7">
        <f t="shared" ref="AK9:AK40" si="11">$H$21+(1-$H$21)*EXP(-$I$21*$K9*PI()/180)</f>
        <v>1</v>
      </c>
      <c r="AM9" s="7">
        <f>-$F$18*$K9</f>
        <v>0</v>
      </c>
      <c r="AN9" s="7">
        <f>-$F$19*$K9</f>
        <v>0</v>
      </c>
      <c r="AO9" s="7">
        <f>-$F$20*$K9</f>
        <v>0</v>
      </c>
      <c r="AP9" s="7">
        <f>-$F$21*$K9</f>
        <v>0</v>
      </c>
    </row>
    <row r="10" spans="1:42" x14ac:dyDescent="0.2">
      <c r="B10" s="12">
        <v>50</v>
      </c>
      <c r="C10" s="11" t="s">
        <v>30</v>
      </c>
      <c r="D10" s="7">
        <v>8</v>
      </c>
      <c r="E10" s="8">
        <v>5.7999999999999996E-3</v>
      </c>
      <c r="F10" s="7">
        <f t="shared" ref="F10:F21" si="12">-0.25*((E10/$B$5)+0.001*$B$4)</f>
        <v>-1.053678606001936E-2</v>
      </c>
      <c r="G10" s="7">
        <f t="shared" ref="G10:G21" si="13">-(1+0.01*$B$4)*SQRT(E10)</f>
        <v>-6.5495648710429608E-2</v>
      </c>
      <c r="H10" s="7">
        <v>0.78</v>
      </c>
      <c r="I10" s="7">
        <f t="shared" ref="I10:I21" si="14">0.145+27*E10</f>
        <v>0.30159999999999998</v>
      </c>
      <c r="K10" s="7">
        <v>5</v>
      </c>
      <c r="L10" s="7">
        <f t="shared" si="0"/>
        <v>0.9942852306856812</v>
      </c>
      <c r="M10" s="7">
        <f t="shared" si="1"/>
        <v>0.99325751768804638</v>
      </c>
      <c r="N10" s="7">
        <f t="shared" si="2"/>
        <v>0.99221170748116705</v>
      </c>
      <c r="O10" s="7">
        <f t="shared" si="3"/>
        <v>0.99117954089185178</v>
      </c>
      <c r="Q10" s="7">
        <f t="shared" ref="Q10:Q27" si="15">$F$10*$K10*PI()/180</f>
        <v>-9.1950804662789347E-4</v>
      </c>
      <c r="R10" s="7">
        <f t="shared" ref="R10:R27" si="16">$F$11*$K10*PI()/180</f>
        <v>-1.3504304363301499E-3</v>
      </c>
      <c r="S10" s="7">
        <f t="shared" ref="S10:S27" si="17">$F$12*$K10*PI()/180</f>
        <v>-1.7910781459008981E-3</v>
      </c>
      <c r="T10" s="7">
        <f t="shared" ref="T10:T27" si="18">$F$13*$K10*PI()/180</f>
        <v>-2.2281116167468E-3</v>
      </c>
      <c r="V10" s="7">
        <v>5</v>
      </c>
      <c r="W10" s="7">
        <f t="shared" si="4"/>
        <v>0.99429230080684894</v>
      </c>
      <c r="X10" s="7">
        <f t="shared" si="5"/>
        <v>0.99327944260758017</v>
      </c>
      <c r="Y10" s="7">
        <f t="shared" si="6"/>
        <v>0.99222166734788253</v>
      </c>
      <c r="Z10" s="7">
        <f t="shared" si="7"/>
        <v>0.99119818858841924</v>
      </c>
      <c r="AB10" s="7">
        <f t="shared" ref="AB10:AB27" si="19">$F$14*$K10*PI()/180</f>
        <v>-9.1655069219862407E-4</v>
      </c>
      <c r="AC10" s="7">
        <f t="shared" ref="AC10:AC27" si="20">$F$15*$K10*PI()/180</f>
        <v>-1.341215607815132E-3</v>
      </c>
      <c r="AD10" s="7">
        <f t="shared" ref="AD10:AD27" si="21">$F$16*$K10*PI()/180</f>
        <v>-1.7868713647572205E-3</v>
      </c>
      <c r="AE10" s="7">
        <f t="shared" ref="AE10:AE27" si="22">$F$17*$K10*PI()/180</f>
        <v>-2.2201969961402708E-3</v>
      </c>
      <c r="AG10" s="7">
        <v>5</v>
      </c>
      <c r="AH10" s="7">
        <f t="shared" si="8"/>
        <v>0.99419436806989148</v>
      </c>
      <c r="AI10" s="7">
        <f t="shared" si="9"/>
        <v>0.99318020392261652</v>
      </c>
      <c r="AJ10" s="7">
        <f t="shared" si="10"/>
        <v>0.99213264255695077</v>
      </c>
      <c r="AK10" s="7">
        <f t="shared" si="11"/>
        <v>0.99108831486580284</v>
      </c>
      <c r="AM10" s="7">
        <f t="shared" ref="AM10:AM27" si="23">$F$18*$K10*PI()/180</f>
        <v>-9.5752357331672824E-4</v>
      </c>
      <c r="AN10" s="7">
        <f t="shared" ref="AN10:AN27" si="24">$F$19*$K10*PI()/180</f>
        <v>-1.3829322154414062E-3</v>
      </c>
      <c r="AO10" s="7">
        <f t="shared" ref="AO10:AO27" si="25">$F$20*$K10*PI()/180</f>
        <v>-1.8244800602902724E-3</v>
      </c>
      <c r="AP10" s="7">
        <f t="shared" ref="AP10:AP27" si="26">$F$21*$K10*PI()/180</f>
        <v>-2.2668406502537532E-3</v>
      </c>
    </row>
    <row r="11" spans="1:42" x14ac:dyDescent="0.2">
      <c r="B11" s="12">
        <v>50</v>
      </c>
      <c r="C11" s="11" t="s">
        <v>29</v>
      </c>
      <c r="D11" s="7">
        <v>10</v>
      </c>
      <c r="E11" s="8">
        <v>7.8403844285714272E-3</v>
      </c>
      <c r="F11" s="7">
        <f t="shared" si="12"/>
        <v>-1.5474792905545563E-2</v>
      </c>
      <c r="G11" s="7">
        <f t="shared" si="13"/>
        <v>-7.614951295557594E-2</v>
      </c>
      <c r="H11" s="7">
        <v>0.78</v>
      </c>
      <c r="I11" s="7">
        <f t="shared" si="14"/>
        <v>0.35669037957142852</v>
      </c>
      <c r="K11" s="7">
        <v>10</v>
      </c>
      <c r="L11" s="7">
        <f t="shared" si="0"/>
        <v>0.98871890950007091</v>
      </c>
      <c r="M11" s="7">
        <f t="shared" si="1"/>
        <v>0.98672167659303367</v>
      </c>
      <c r="N11" s="7">
        <f t="shared" si="2"/>
        <v>0.98469913087305649</v>
      </c>
      <c r="O11" s="7">
        <f t="shared" si="3"/>
        <v>0.98271272041496949</v>
      </c>
      <c r="Q11" s="7">
        <f t="shared" si="15"/>
        <v>-1.8390160932557869E-3</v>
      </c>
      <c r="R11" s="7">
        <f t="shared" si="16"/>
        <v>-2.7008608726602997E-3</v>
      </c>
      <c r="S11" s="7">
        <f t="shared" si="17"/>
        <v>-3.5821562918017962E-3</v>
      </c>
      <c r="T11" s="7">
        <f t="shared" si="18"/>
        <v>-4.4562232334935999E-3</v>
      </c>
      <c r="V11" s="7">
        <v>10</v>
      </c>
      <c r="W11" s="7">
        <f t="shared" si="4"/>
        <v>0.98873268265951386</v>
      </c>
      <c r="X11" s="7">
        <f t="shared" si="5"/>
        <v>0.98676418472272753</v>
      </c>
      <c r="Y11" s="7">
        <f t="shared" si="6"/>
        <v>0.98471834587234253</v>
      </c>
      <c r="Z11" s="7">
        <f t="shared" si="7"/>
        <v>0.98274852210467956</v>
      </c>
      <c r="AB11" s="7">
        <f t="shared" si="19"/>
        <v>-1.8331013843972481E-3</v>
      </c>
      <c r="AC11" s="7">
        <f t="shared" si="20"/>
        <v>-2.682431215630264E-3</v>
      </c>
      <c r="AD11" s="7">
        <f t="shared" si="21"/>
        <v>-3.573742729514441E-3</v>
      </c>
      <c r="AE11" s="7">
        <f t="shared" si="22"/>
        <v>-4.4403939922805415E-3</v>
      </c>
      <c r="AG11" s="7">
        <v>10</v>
      </c>
      <c r="AH11" s="7">
        <f t="shared" si="8"/>
        <v>0.98854194233118253</v>
      </c>
      <c r="AI11" s="7">
        <f t="shared" si="9"/>
        <v>0.9865718152022197</v>
      </c>
      <c r="AJ11" s="7">
        <f t="shared" si="10"/>
        <v>0.98454662744634103</v>
      </c>
      <c r="AK11" s="7">
        <f t="shared" si="11"/>
        <v>0.98253762124038335</v>
      </c>
      <c r="AM11" s="7">
        <f t="shared" si="23"/>
        <v>-1.9150471466334565E-3</v>
      </c>
      <c r="AN11" s="7">
        <f t="shared" si="24"/>
        <v>-2.7658644308828123E-3</v>
      </c>
      <c r="AO11" s="7">
        <f t="shared" si="25"/>
        <v>-3.6489601205805448E-3</v>
      </c>
      <c r="AP11" s="7">
        <f t="shared" si="26"/>
        <v>-4.5336813005075064E-3</v>
      </c>
    </row>
    <row r="12" spans="1:42" x14ac:dyDescent="0.2">
      <c r="B12" s="12">
        <v>50</v>
      </c>
      <c r="C12" s="11" t="s">
        <v>28</v>
      </c>
      <c r="D12" s="7">
        <v>12</v>
      </c>
      <c r="E12" s="8">
        <v>9.9268175000000007E-3</v>
      </c>
      <c r="F12" s="7">
        <f t="shared" si="12"/>
        <v>-2.0524243707647629E-2</v>
      </c>
      <c r="G12" s="7">
        <f t="shared" si="13"/>
        <v>-8.5684737398208782E-2</v>
      </c>
      <c r="H12" s="7">
        <v>0.78</v>
      </c>
      <c r="I12" s="7">
        <f t="shared" si="14"/>
        <v>0.41302407250000006</v>
      </c>
      <c r="K12" s="7">
        <v>15</v>
      </c>
      <c r="L12" s="7">
        <f t="shared" si="0"/>
        <v>0.98329718032130231</v>
      </c>
      <c r="M12" s="7">
        <f t="shared" si="1"/>
        <v>0.98038614364791576</v>
      </c>
      <c r="N12" s="7">
        <f t="shared" si="2"/>
        <v>0.97745250946582818</v>
      </c>
      <c r="O12" s="7">
        <f t="shared" si="3"/>
        <v>0.97458536013714347</v>
      </c>
      <c r="Q12" s="7">
        <f t="shared" si="15"/>
        <v>-2.7585241398836802E-3</v>
      </c>
      <c r="R12" s="7">
        <f t="shared" si="16"/>
        <v>-4.0512913089904489E-3</v>
      </c>
      <c r="S12" s="7">
        <f t="shared" si="17"/>
        <v>-5.3732344377026946E-3</v>
      </c>
      <c r="T12" s="7">
        <f t="shared" si="18"/>
        <v>-6.6843348502403999E-3</v>
      </c>
      <c r="V12" s="7">
        <v>15</v>
      </c>
      <c r="W12" s="7">
        <f t="shared" si="4"/>
        <v>0.98331730373042314</v>
      </c>
      <c r="X12" s="7">
        <f t="shared" si="5"/>
        <v>0.98044795485851843</v>
      </c>
      <c r="Y12" s="7">
        <f t="shared" si="6"/>
        <v>0.97748031226240473</v>
      </c>
      <c r="Z12" s="7">
        <f t="shared" si="7"/>
        <v>0.97463691185221546</v>
      </c>
      <c r="AB12" s="7">
        <f t="shared" si="19"/>
        <v>-2.7496520765958729E-3</v>
      </c>
      <c r="AC12" s="7">
        <f t="shared" si="20"/>
        <v>-4.0236468234453949E-3</v>
      </c>
      <c r="AD12" s="7">
        <f t="shared" si="21"/>
        <v>-5.3606140942716604E-3</v>
      </c>
      <c r="AE12" s="7">
        <f t="shared" si="22"/>
        <v>-6.6605909884208114E-3</v>
      </c>
      <c r="AG12" s="7">
        <v>15</v>
      </c>
      <c r="AH12" s="7">
        <f t="shared" si="8"/>
        <v>0.98303867978952453</v>
      </c>
      <c r="AI12" s="7">
        <f t="shared" si="9"/>
        <v>0.98016828040670112</v>
      </c>
      <c r="AJ12" s="7">
        <f t="shared" si="10"/>
        <v>0.97723189366502017</v>
      </c>
      <c r="AK12" s="7">
        <f t="shared" si="11"/>
        <v>0.97433329620254905</v>
      </c>
      <c r="AM12" s="7">
        <f t="shared" si="23"/>
        <v>-2.8725707199501842E-3</v>
      </c>
      <c r="AN12" s="7">
        <f t="shared" si="24"/>
        <v>-4.1487966463242178E-3</v>
      </c>
      <c r="AO12" s="7">
        <f t="shared" si="25"/>
        <v>-5.4734401808708179E-3</v>
      </c>
      <c r="AP12" s="7">
        <f t="shared" si="26"/>
        <v>-6.80052195076126E-3</v>
      </c>
    </row>
    <row r="13" spans="1:42" x14ac:dyDescent="0.2">
      <c r="B13" s="12">
        <v>50</v>
      </c>
      <c r="C13" s="11" t="s">
        <v>27</v>
      </c>
      <c r="D13" s="7">
        <v>14</v>
      </c>
      <c r="E13" s="8">
        <v>1.1996137428571431E-2</v>
      </c>
      <c r="F13" s="7">
        <f t="shared" si="12"/>
        <v>-2.5532278384732408E-2</v>
      </c>
      <c r="G13" s="7">
        <f t="shared" si="13"/>
        <v>-9.4193116745181701E-2</v>
      </c>
      <c r="H13" s="7">
        <v>0.78</v>
      </c>
      <c r="I13" s="7">
        <f t="shared" si="14"/>
        <v>0.46889571057142865</v>
      </c>
      <c r="K13" s="7">
        <v>20</v>
      </c>
      <c r="L13" s="7">
        <f t="shared" si="0"/>
        <v>0.97801628719499445</v>
      </c>
      <c r="M13" s="7">
        <f t="shared" si="1"/>
        <v>0.97424477987924907</v>
      </c>
      <c r="N13" s="7">
        <f t="shared" si="2"/>
        <v>0.97046242809174865</v>
      </c>
      <c r="O13" s="7">
        <f t="shared" si="3"/>
        <v>0.96678385008198897</v>
      </c>
      <c r="Q13" s="7">
        <f t="shared" si="15"/>
        <v>-3.6780321865115739E-3</v>
      </c>
      <c r="R13" s="7">
        <f t="shared" si="16"/>
        <v>-5.4017217453205995E-3</v>
      </c>
      <c r="S13" s="7">
        <f t="shared" si="17"/>
        <v>-7.1643125836035925E-3</v>
      </c>
      <c r="T13" s="7">
        <f t="shared" si="18"/>
        <v>-8.9124464669871999E-3</v>
      </c>
      <c r="V13" s="7">
        <v>20</v>
      </c>
      <c r="W13" s="7">
        <f t="shared" si="4"/>
        <v>0.97804242186471502</v>
      </c>
      <c r="X13" s="7">
        <f t="shared" si="5"/>
        <v>0.97432467310933735</v>
      </c>
      <c r="Y13" s="7">
        <f t="shared" si="6"/>
        <v>0.97049818698503654</v>
      </c>
      <c r="Z13" s="7">
        <f t="shared" si="7"/>
        <v>0.96684983279832604</v>
      </c>
      <c r="AB13" s="7">
        <f t="shared" si="19"/>
        <v>-3.6662027687944963E-3</v>
      </c>
      <c r="AC13" s="7">
        <f t="shared" si="20"/>
        <v>-5.3648624312605279E-3</v>
      </c>
      <c r="AD13" s="7">
        <f t="shared" si="21"/>
        <v>-7.147485459028882E-3</v>
      </c>
      <c r="AE13" s="7">
        <f t="shared" si="22"/>
        <v>-8.8807879845610831E-3</v>
      </c>
      <c r="AG13" s="7">
        <v>20</v>
      </c>
      <c r="AH13" s="7">
        <f t="shared" si="8"/>
        <v>0.9776806441421011</v>
      </c>
      <c r="AI13" s="7">
        <f t="shared" si="9"/>
        <v>0.9739632492542728</v>
      </c>
      <c r="AJ13" s="7">
        <f t="shared" si="10"/>
        <v>0.97017873999851012</v>
      </c>
      <c r="AK13" s="7">
        <f t="shared" si="11"/>
        <v>0.9664613091714227</v>
      </c>
      <c r="AM13" s="7">
        <f t="shared" si="23"/>
        <v>-3.830094293266913E-3</v>
      </c>
      <c r="AN13" s="7">
        <f t="shared" si="24"/>
        <v>-5.5317288617656247E-3</v>
      </c>
      <c r="AO13" s="7">
        <f t="shared" si="25"/>
        <v>-7.2979202411610896E-3</v>
      </c>
      <c r="AP13" s="7">
        <f t="shared" si="26"/>
        <v>-9.0673626010150127E-3</v>
      </c>
    </row>
    <row r="14" spans="1:42" x14ac:dyDescent="0.2">
      <c r="B14" s="12">
        <v>52</v>
      </c>
      <c r="C14" s="11" t="s">
        <v>26</v>
      </c>
      <c r="D14" s="7">
        <v>8</v>
      </c>
      <c r="E14" s="8">
        <v>5.7859971538461548E-3</v>
      </c>
      <c r="F14" s="7">
        <f t="shared" si="12"/>
        <v>-1.050289727455507E-2</v>
      </c>
      <c r="G14" s="7">
        <f t="shared" si="13"/>
        <v>-6.5416538390414822E-2</v>
      </c>
      <c r="H14" s="7">
        <v>0.78</v>
      </c>
      <c r="I14" s="7">
        <f t="shared" si="14"/>
        <v>0.30122192315384616</v>
      </c>
      <c r="K14" s="7">
        <v>25</v>
      </c>
      <c r="L14" s="7">
        <f t="shared" si="0"/>
        <v>0.97287257173227948</v>
      </c>
      <c r="M14" s="7">
        <f t="shared" si="1"/>
        <v>0.96829163445868005</v>
      </c>
      <c r="N14" s="7">
        <f t="shared" si="2"/>
        <v>0.96371980489254083</v>
      </c>
      <c r="O14" s="7">
        <f t="shared" si="3"/>
        <v>0.95929512593784949</v>
      </c>
      <c r="Q14" s="7">
        <f t="shared" si="15"/>
        <v>-4.5975402331394676E-3</v>
      </c>
      <c r="R14" s="7">
        <f t="shared" si="16"/>
        <v>-6.7521521816507491E-3</v>
      </c>
      <c r="S14" s="7">
        <f t="shared" si="17"/>
        <v>-8.9553907295044886E-3</v>
      </c>
      <c r="T14" s="7">
        <f t="shared" si="18"/>
        <v>-1.1140558083734001E-2</v>
      </c>
      <c r="V14" s="7">
        <v>25</v>
      </c>
      <c r="W14" s="7">
        <f t="shared" si="4"/>
        <v>0.97290439199431999</v>
      </c>
      <c r="X14" s="7">
        <f t="shared" si="5"/>
        <v>0.96838844529845303</v>
      </c>
      <c r="Y14" s="7">
        <f t="shared" si="6"/>
        <v>0.9637629221305144</v>
      </c>
      <c r="Z14" s="7">
        <f t="shared" si="7"/>
        <v>0.95937430102297938</v>
      </c>
      <c r="AB14" s="7">
        <f t="shared" si="19"/>
        <v>-4.5827534609931206E-3</v>
      </c>
      <c r="AC14" s="7">
        <f t="shared" si="20"/>
        <v>-6.7060780390756592E-3</v>
      </c>
      <c r="AD14" s="7">
        <f t="shared" si="21"/>
        <v>-8.934356823786101E-3</v>
      </c>
      <c r="AE14" s="7">
        <f t="shared" si="22"/>
        <v>-1.1100984980701351E-2</v>
      </c>
      <c r="AG14" s="7">
        <v>25</v>
      </c>
      <c r="AH14" s="7">
        <f t="shared" si="8"/>
        <v>0.97246400296212021</v>
      </c>
      <c r="AI14" s="7">
        <f t="shared" si="9"/>
        <v>0.96795056831599613</v>
      </c>
      <c r="AJ14" s="7">
        <f t="shared" si="10"/>
        <v>0.96337781215470564</v>
      </c>
      <c r="AK14" s="7">
        <f t="shared" si="11"/>
        <v>0.95890819791212323</v>
      </c>
      <c r="AM14" s="7">
        <f t="shared" si="23"/>
        <v>-4.7876178665836409E-3</v>
      </c>
      <c r="AN14" s="7">
        <f t="shared" si="24"/>
        <v>-6.9146610772070306E-3</v>
      </c>
      <c r="AO14" s="7">
        <f t="shared" si="25"/>
        <v>-9.1224003014513614E-3</v>
      </c>
      <c r="AP14" s="7">
        <f t="shared" si="26"/>
        <v>-1.1334203251268769E-2</v>
      </c>
    </row>
    <row r="15" spans="1:42" x14ac:dyDescent="0.2">
      <c r="B15" s="12">
        <v>52</v>
      </c>
      <c r="C15" s="11" t="s">
        <v>25</v>
      </c>
      <c r="D15" s="7">
        <v>10</v>
      </c>
      <c r="E15" s="8">
        <v>7.7967529230769236E-3</v>
      </c>
      <c r="F15" s="7">
        <f t="shared" si="12"/>
        <v>-1.5369198748976097E-2</v>
      </c>
      <c r="G15" s="7">
        <f t="shared" si="13"/>
        <v>-7.5937332465051022E-2</v>
      </c>
      <c r="H15" s="7">
        <v>0.78</v>
      </c>
      <c r="I15" s="7">
        <f t="shared" si="14"/>
        <v>0.35551232892307694</v>
      </c>
      <c r="K15" s="7">
        <v>30</v>
      </c>
      <c r="L15" s="7">
        <f t="shared" si="0"/>
        <v>0.96786247057541863</v>
      </c>
      <c r="M15" s="7">
        <f t="shared" si="1"/>
        <v>0.96252093893674151</v>
      </c>
      <c r="N15" s="7">
        <f t="shared" si="2"/>
        <v>0.95721587951978626</v>
      </c>
      <c r="O15" s="7">
        <f t="shared" si="3"/>
        <v>0.95210664718046267</v>
      </c>
      <c r="Q15" s="7">
        <f t="shared" si="15"/>
        <v>-5.5170482797673604E-3</v>
      </c>
      <c r="R15" s="7">
        <f t="shared" si="16"/>
        <v>-8.1025826179808979E-3</v>
      </c>
      <c r="S15" s="7">
        <f t="shared" si="17"/>
        <v>-1.0746468875405389E-2</v>
      </c>
      <c r="T15" s="7">
        <f t="shared" si="18"/>
        <v>-1.33686697004808E-2</v>
      </c>
      <c r="V15" s="7">
        <v>30</v>
      </c>
      <c r="W15" s="7">
        <f t="shared" si="4"/>
        <v>0.96789966361913249</v>
      </c>
      <c r="X15" s="7">
        <f t="shared" si="5"/>
        <v>0.96263355730437572</v>
      </c>
      <c r="Y15" s="7">
        <f t="shared" si="6"/>
        <v>0.95726578968753129</v>
      </c>
      <c r="Z15" s="7">
        <f t="shared" si="7"/>
        <v>0.95219785206985041</v>
      </c>
      <c r="AB15" s="7">
        <f t="shared" si="19"/>
        <v>-5.4993041531917457E-3</v>
      </c>
      <c r="AC15" s="7">
        <f t="shared" si="20"/>
        <v>-8.0472936468907897E-3</v>
      </c>
      <c r="AD15" s="7">
        <f t="shared" si="21"/>
        <v>-1.0721228188543321E-2</v>
      </c>
      <c r="AE15" s="7">
        <f t="shared" si="22"/>
        <v>-1.3321181976841623E-2</v>
      </c>
      <c r="AG15" s="7">
        <v>30</v>
      </c>
      <c r="AH15" s="7">
        <f t="shared" si="8"/>
        <v>0.96738502495760481</v>
      </c>
      <c r="AI15" s="7">
        <f t="shared" si="9"/>
        <v>0.96212427491352603</v>
      </c>
      <c r="AJ15" s="7">
        <f t="shared" si="10"/>
        <v>0.95682009035768101</v>
      </c>
      <c r="AK15" s="7">
        <f t="shared" si="11"/>
        <v>0.95166104551339836</v>
      </c>
      <c r="AM15" s="7">
        <f t="shared" si="23"/>
        <v>-5.7451414399003684E-3</v>
      </c>
      <c r="AN15" s="7">
        <f t="shared" si="24"/>
        <v>-8.2975932926484357E-3</v>
      </c>
      <c r="AO15" s="7">
        <f t="shared" si="25"/>
        <v>-1.0946880361741636E-2</v>
      </c>
      <c r="AP15" s="7">
        <f t="shared" si="26"/>
        <v>-1.360104390152252E-2</v>
      </c>
    </row>
    <row r="16" spans="1:42" x14ac:dyDescent="0.2">
      <c r="B16" s="12">
        <v>52</v>
      </c>
      <c r="C16" s="11" t="s">
        <v>24</v>
      </c>
      <c r="D16" s="7">
        <v>12</v>
      </c>
      <c r="E16" s="8">
        <v>9.906898714285713E-3</v>
      </c>
      <c r="F16" s="7">
        <f t="shared" si="12"/>
        <v>-2.0476037546674038E-2</v>
      </c>
      <c r="G16" s="7">
        <f t="shared" si="13"/>
        <v>-8.5598728314652622E-2</v>
      </c>
      <c r="H16" s="7">
        <v>0.78</v>
      </c>
      <c r="I16" s="7">
        <f t="shared" si="14"/>
        <v>0.41248626528571419</v>
      </c>
      <c r="K16" s="7">
        <v>35</v>
      </c>
      <c r="L16" s="7">
        <f t="shared" si="0"/>
        <v>0.96298251292925263</v>
      </c>
      <c r="M16" s="7">
        <f t="shared" si="1"/>
        <v>0.95692710165336803</v>
      </c>
      <c r="N16" s="7">
        <f t="shared" si="2"/>
        <v>0.95094220175304822</v>
      </c>
      <c r="O16" s="7">
        <f t="shared" si="3"/>
        <v>0.94520637607275471</v>
      </c>
      <c r="Q16" s="7">
        <f t="shared" si="15"/>
        <v>-6.4365563263952532E-3</v>
      </c>
      <c r="R16" s="7">
        <f t="shared" si="16"/>
        <v>-9.4530130543110484E-3</v>
      </c>
      <c r="S16" s="7">
        <f t="shared" si="17"/>
        <v>-1.2537547021306288E-2</v>
      </c>
      <c r="T16" s="7">
        <f t="shared" si="18"/>
        <v>-1.5596781317227601E-2</v>
      </c>
      <c r="V16" s="7">
        <v>35</v>
      </c>
      <c r="W16" s="7">
        <f t="shared" si="4"/>
        <v>0.96302477835353117</v>
      </c>
      <c r="X16" s="7">
        <f t="shared" si="5"/>
        <v>0.95705446956053097</v>
      </c>
      <c r="Y16" s="7">
        <f t="shared" si="6"/>
        <v>0.95099837023284994</v>
      </c>
      <c r="Z16" s="7">
        <f t="shared" si="7"/>
        <v>0.94530852016349531</v>
      </c>
      <c r="AB16" s="7">
        <f t="shared" si="19"/>
        <v>-6.4158548453903683E-3</v>
      </c>
      <c r="AC16" s="7">
        <f t="shared" si="20"/>
        <v>-9.3885092547059228E-3</v>
      </c>
      <c r="AD16" s="7">
        <f t="shared" si="21"/>
        <v>-1.2508099553300542E-2</v>
      </c>
      <c r="AE16" s="7">
        <f t="shared" si="22"/>
        <v>-1.5541378972981894E-2</v>
      </c>
      <c r="AG16" s="7">
        <v>35</v>
      </c>
      <c r="AH16" s="7">
        <f t="shared" si="8"/>
        <v>0.96244007730252279</v>
      </c>
      <c r="AI16" s="7">
        <f t="shared" si="9"/>
        <v>0.95647859120601875</v>
      </c>
      <c r="AJ16" s="7">
        <f t="shared" si="10"/>
        <v>0.95049687738515309</v>
      </c>
      <c r="AK16" s="7">
        <f t="shared" si="11"/>
        <v>0.94470745829784164</v>
      </c>
      <c r="AM16" s="7">
        <f t="shared" si="23"/>
        <v>-6.7026650132170967E-3</v>
      </c>
      <c r="AN16" s="7">
        <f t="shared" si="24"/>
        <v>-9.6805255080898416E-3</v>
      </c>
      <c r="AO16" s="7">
        <f t="shared" si="25"/>
        <v>-1.2771360422031908E-2</v>
      </c>
      <c r="AP16" s="7">
        <f t="shared" si="26"/>
        <v>-1.5867884551776273E-2</v>
      </c>
    </row>
    <row r="17" spans="2:42" x14ac:dyDescent="0.2">
      <c r="B17" s="12">
        <v>52</v>
      </c>
      <c r="C17" s="11" t="s">
        <v>23</v>
      </c>
      <c r="D17" s="7">
        <v>14</v>
      </c>
      <c r="E17" s="8">
        <v>1.1958662307692306E-2</v>
      </c>
      <c r="F17" s="7">
        <f t="shared" si="12"/>
        <v>-2.5441583513292124E-2</v>
      </c>
      <c r="G17" s="7">
        <f t="shared" si="13"/>
        <v>-9.4045875203377358E-2</v>
      </c>
      <c r="H17" s="7">
        <v>0.78</v>
      </c>
      <c r="I17" s="7">
        <f t="shared" si="14"/>
        <v>0.46788388230769229</v>
      </c>
      <c r="K17" s="7">
        <v>40</v>
      </c>
      <c r="L17" s="7">
        <f t="shared" si="0"/>
        <v>0.95822931815677514</v>
      </c>
      <c r="M17" s="7">
        <f t="shared" si="1"/>
        <v>0.95150470231971784</v>
      </c>
      <c r="N17" s="7">
        <f t="shared" si="2"/>
        <v>0.94489062052092965</v>
      </c>
      <c r="O17" s="7">
        <f t="shared" si="3"/>
        <v>0.93858275750659514</v>
      </c>
      <c r="Q17" s="7">
        <f t="shared" si="15"/>
        <v>-7.3560643730231478E-3</v>
      </c>
      <c r="R17" s="7">
        <f t="shared" si="16"/>
        <v>-1.0803443490641199E-2</v>
      </c>
      <c r="S17" s="7">
        <f t="shared" si="17"/>
        <v>-1.4328625167207185E-2</v>
      </c>
      <c r="T17" s="7">
        <f t="shared" si="18"/>
        <v>-1.78248929339744E-2</v>
      </c>
      <c r="V17" s="7">
        <v>40</v>
      </c>
      <c r="W17" s="7">
        <f t="shared" si="4"/>
        <v>0.95827636753655354</v>
      </c>
      <c r="X17" s="7">
        <f t="shared" si="5"/>
        <v>0.95164581172295815</v>
      </c>
      <c r="Y17" s="7">
        <f t="shared" si="6"/>
        <v>0.94495254202084511</v>
      </c>
      <c r="Z17" s="7">
        <f t="shared" si="7"/>
        <v>0.93869481825801082</v>
      </c>
      <c r="AB17" s="7">
        <f t="shared" si="19"/>
        <v>-7.3324055375889926E-3</v>
      </c>
      <c r="AC17" s="7">
        <f t="shared" si="20"/>
        <v>-1.0729724862521056E-2</v>
      </c>
      <c r="AD17" s="7">
        <f t="shared" si="21"/>
        <v>-1.4294970918057764E-2</v>
      </c>
      <c r="AE17" s="7">
        <f t="shared" si="22"/>
        <v>-1.7761575969122166E-2</v>
      </c>
      <c r="AG17" s="7">
        <v>40</v>
      </c>
      <c r="AH17" s="7">
        <f t="shared" si="8"/>
        <v>0.95762562303834553</v>
      </c>
      <c r="AI17" s="7">
        <f t="shared" si="9"/>
        <v>0.95100791846034161</v>
      </c>
      <c r="AJ17" s="7">
        <f t="shared" si="10"/>
        <v>0.94439978703373151</v>
      </c>
      <c r="AK17" s="7">
        <f t="shared" si="11"/>
        <v>0.93803554462691308</v>
      </c>
      <c r="AM17" s="7">
        <f t="shared" si="23"/>
        <v>-7.6601885865338259E-3</v>
      </c>
      <c r="AN17" s="7">
        <f t="shared" si="24"/>
        <v>-1.1063457723531249E-2</v>
      </c>
      <c r="AO17" s="7">
        <f t="shared" si="25"/>
        <v>-1.4595840482322179E-2</v>
      </c>
      <c r="AP17" s="7">
        <f t="shared" si="26"/>
        <v>-1.8134725202030025E-2</v>
      </c>
    </row>
    <row r="18" spans="2:42" x14ac:dyDescent="0.2">
      <c r="B18" s="12">
        <v>54</v>
      </c>
      <c r="C18" s="11" t="s">
        <v>22</v>
      </c>
      <c r="D18" s="7">
        <v>8</v>
      </c>
      <c r="E18" s="8">
        <v>5.9800005999999994E-3</v>
      </c>
      <c r="F18" s="7">
        <f t="shared" si="12"/>
        <v>-1.0972411907066795E-2</v>
      </c>
      <c r="G18" s="7">
        <f t="shared" si="13"/>
        <v>-6.6504198692714123E-2</v>
      </c>
      <c r="H18" s="7">
        <v>0.78</v>
      </c>
      <c r="I18" s="7">
        <f t="shared" si="14"/>
        <v>0.30646001619999996</v>
      </c>
      <c r="K18" s="7">
        <v>45</v>
      </c>
      <c r="L18" s="7">
        <f t="shared" si="0"/>
        <v>0.95359959343716472</v>
      </c>
      <c r="M18" s="7">
        <f t="shared" si="1"/>
        <v>0.946248486766047</v>
      </c>
      <c r="N18" s="7">
        <f t="shared" si="2"/>
        <v>0.93905327331079835</v>
      </c>
      <c r="O18" s="7">
        <f t="shared" si="3"/>
        <v>0.93222469965275734</v>
      </c>
      <c r="Q18" s="7">
        <f t="shared" si="15"/>
        <v>-8.2755724196510415E-3</v>
      </c>
      <c r="R18" s="7">
        <f t="shared" si="16"/>
        <v>-1.2153873926971346E-2</v>
      </c>
      <c r="S18" s="7">
        <f t="shared" si="17"/>
        <v>-1.6119703313108084E-2</v>
      </c>
      <c r="T18" s="7">
        <f t="shared" si="18"/>
        <v>-2.0053004550721201E-2</v>
      </c>
      <c r="V18" s="7">
        <v>45</v>
      </c>
      <c r="W18" s="7">
        <f t="shared" si="4"/>
        <v>0.95365114990407041</v>
      </c>
      <c r="X18" s="7">
        <f t="shared" si="5"/>
        <v>0.94640237750090073</v>
      </c>
      <c r="Y18" s="7">
        <f t="shared" si="6"/>
        <v>0.93912047045879743</v>
      </c>
      <c r="Z18" s="7">
        <f t="shared" si="7"/>
        <v>0.93234571888391038</v>
      </c>
      <c r="AB18" s="7">
        <f t="shared" si="19"/>
        <v>-8.2489562297876177E-3</v>
      </c>
      <c r="AC18" s="7">
        <f t="shared" si="20"/>
        <v>-1.2070940470336187E-2</v>
      </c>
      <c r="AD18" s="7">
        <f t="shared" si="21"/>
        <v>-1.6081842282814982E-2</v>
      </c>
      <c r="AE18" s="7">
        <f t="shared" si="22"/>
        <v>-1.9981772965262434E-2</v>
      </c>
      <c r="AG18" s="7">
        <v>45</v>
      </c>
      <c r="AH18" s="7">
        <f t="shared" si="8"/>
        <v>0.95293821854417815</v>
      </c>
      <c r="AI18" s="7">
        <f t="shared" si="9"/>
        <v>0.945706831498899</v>
      </c>
      <c r="AJ18" s="7">
        <f t="shared" si="10"/>
        <v>0.93852073299666083</v>
      </c>
      <c r="AK18" s="7">
        <f t="shared" si="11"/>
        <v>0.93163389456452039</v>
      </c>
      <c r="AM18" s="7">
        <f t="shared" si="23"/>
        <v>-8.6177121598505525E-3</v>
      </c>
      <c r="AN18" s="7">
        <f t="shared" si="24"/>
        <v>-1.2446389938972654E-2</v>
      </c>
      <c r="AO18" s="7">
        <f t="shared" si="25"/>
        <v>-1.642032054261245E-2</v>
      </c>
      <c r="AP18" s="7">
        <f t="shared" si="26"/>
        <v>-2.0401565852283782E-2</v>
      </c>
    </row>
    <row r="19" spans="2:42" x14ac:dyDescent="0.2">
      <c r="B19" s="12">
        <v>54</v>
      </c>
      <c r="C19" s="11" t="s">
        <v>21</v>
      </c>
      <c r="D19" s="7">
        <v>10</v>
      </c>
      <c r="E19" s="8">
        <v>7.9942778571428594E-3</v>
      </c>
      <c r="F19" s="7">
        <f t="shared" si="12"/>
        <v>-1.5847235859493852E-2</v>
      </c>
      <c r="G19" s="7">
        <f t="shared" si="13"/>
        <v>-7.6893224039201652E-2</v>
      </c>
      <c r="H19" s="7">
        <v>0.78</v>
      </c>
      <c r="I19" s="7">
        <f t="shared" si="14"/>
        <v>0.36084550214285716</v>
      </c>
      <c r="K19" s="7">
        <v>50</v>
      </c>
      <c r="L19" s="7">
        <f t="shared" si="0"/>
        <v>0.94909013148465138</v>
      </c>
      <c r="M19" s="7">
        <f t="shared" si="1"/>
        <v>0.94115336185055098</v>
      </c>
      <c r="N19" s="7">
        <f t="shared" si="2"/>
        <v>0.93342257595342393</v>
      </c>
      <c r="O19" s="7">
        <f t="shared" si="3"/>
        <v>0.92612155538667873</v>
      </c>
      <c r="Q19" s="7">
        <f t="shared" si="15"/>
        <v>-9.1950804662789352E-3</v>
      </c>
      <c r="R19" s="7">
        <f t="shared" si="16"/>
        <v>-1.3504304363301498E-2</v>
      </c>
      <c r="S19" s="7">
        <f t="shared" si="17"/>
        <v>-1.7910781459008977E-2</v>
      </c>
      <c r="T19" s="7">
        <f t="shared" si="18"/>
        <v>-2.2281116167468001E-2</v>
      </c>
      <c r="V19" s="7">
        <v>50</v>
      </c>
      <c r="W19" s="7">
        <f t="shared" si="4"/>
        <v>0.94914592932135577</v>
      </c>
      <c r="X19" s="7">
        <f t="shared" si="5"/>
        <v>0.94131911964531012</v>
      </c>
      <c r="Y19" s="7">
        <f t="shared" si="6"/>
        <v>0.93349459795429768</v>
      </c>
      <c r="Z19" s="7">
        <f t="shared" si="7"/>
        <v>0.92625063576128364</v>
      </c>
      <c r="AB19" s="7">
        <f t="shared" si="19"/>
        <v>-9.1655069219862412E-3</v>
      </c>
      <c r="AC19" s="7">
        <f t="shared" si="20"/>
        <v>-1.3412156078151318E-2</v>
      </c>
      <c r="AD19" s="7">
        <f t="shared" si="21"/>
        <v>-1.7868713647572202E-2</v>
      </c>
      <c r="AE19" s="7">
        <f t="shared" si="22"/>
        <v>-2.2201969961402702E-2</v>
      </c>
      <c r="AG19" s="7">
        <v>50</v>
      </c>
      <c r="AH19" s="7">
        <f t="shared" si="8"/>
        <v>0.94837451107365012</v>
      </c>
      <c r="AI19" s="7">
        <f t="shared" si="9"/>
        <v>0.94057007331957243</v>
      </c>
      <c r="AJ19" s="7">
        <f t="shared" si="10"/>
        <v>0.93285191813930224</v>
      </c>
      <c r="AK19" s="7">
        <f t="shared" si="11"/>
        <v>0.92549156036437918</v>
      </c>
      <c r="AM19" s="7">
        <f t="shared" si="23"/>
        <v>-9.5752357331672817E-3</v>
      </c>
      <c r="AN19" s="7">
        <f t="shared" si="24"/>
        <v>-1.3829322154414061E-2</v>
      </c>
      <c r="AO19" s="7">
        <f t="shared" si="25"/>
        <v>-1.8244800602902723E-2</v>
      </c>
      <c r="AP19" s="7">
        <f t="shared" si="26"/>
        <v>-2.2668406502537538E-2</v>
      </c>
    </row>
    <row r="20" spans="2:42" x14ac:dyDescent="0.2">
      <c r="B20" s="12">
        <v>54</v>
      </c>
      <c r="C20" s="11" t="s">
        <v>20</v>
      </c>
      <c r="D20" s="7">
        <v>12</v>
      </c>
      <c r="E20" s="8">
        <v>1.0084973000000001E-2</v>
      </c>
      <c r="F20" s="7">
        <f t="shared" si="12"/>
        <v>-2.0907001452081318E-2</v>
      </c>
      <c r="G20" s="7">
        <f t="shared" si="13"/>
        <v>-8.6364610986213564E-2</v>
      </c>
      <c r="H20" s="7">
        <v>0.78</v>
      </c>
      <c r="I20" s="7">
        <f t="shared" si="14"/>
        <v>0.41729427100000005</v>
      </c>
      <c r="K20" s="7">
        <v>55</v>
      </c>
      <c r="L20" s="7">
        <f t="shared" si="0"/>
        <v>0.94469780832663952</v>
      </c>
      <c r="M20" s="7">
        <f t="shared" si="1"/>
        <v>0.93621439052423638</v>
      </c>
      <c r="N20" s="7">
        <f t="shared" si="2"/>
        <v>0.92799121276925067</v>
      </c>
      <c r="O20" s="7">
        <f t="shared" si="3"/>
        <v>0.92026310445891868</v>
      </c>
      <c r="Q20" s="7">
        <f t="shared" si="15"/>
        <v>-1.0114588512906827E-2</v>
      </c>
      <c r="R20" s="7">
        <f t="shared" si="16"/>
        <v>-1.4854734799631647E-2</v>
      </c>
      <c r="S20" s="7">
        <f t="shared" si="17"/>
        <v>-1.9701859604909878E-2</v>
      </c>
      <c r="T20" s="7">
        <f t="shared" si="18"/>
        <v>-2.4509227784214799E-2</v>
      </c>
      <c r="V20" s="7">
        <v>55</v>
      </c>
      <c r="W20" s="7">
        <f t="shared" si="4"/>
        <v>0.94475759257448177</v>
      </c>
      <c r="X20" s="7">
        <f t="shared" si="5"/>
        <v>0.93639114509044219</v>
      </c>
      <c r="Y20" s="7">
        <f t="shared" si="6"/>
        <v>0.92806763412160886</v>
      </c>
      <c r="Z20" s="7">
        <f t="shared" si="7"/>
        <v>0.92039940614858096</v>
      </c>
      <c r="AB20" s="7">
        <f t="shared" si="19"/>
        <v>-1.0082057614184865E-2</v>
      </c>
      <c r="AC20" s="7">
        <f t="shared" si="20"/>
        <v>-1.475337168596645E-2</v>
      </c>
      <c r="AD20" s="7">
        <f t="shared" si="21"/>
        <v>-1.9655585012329425E-2</v>
      </c>
      <c r="AE20" s="7">
        <f t="shared" si="22"/>
        <v>-2.4422166957542974E-2</v>
      </c>
      <c r="AG20" s="7">
        <v>55</v>
      </c>
      <c r="AH20" s="7">
        <f t="shared" si="8"/>
        <v>0.94393123635680654</v>
      </c>
      <c r="AI20" s="7">
        <f t="shared" si="9"/>
        <v>0.93559254988243601</v>
      </c>
      <c r="AJ20" s="7">
        <f t="shared" si="10"/>
        <v>0.92738582415813131</v>
      </c>
      <c r="AK20" s="7">
        <f t="shared" si="11"/>
        <v>0.91959803774778659</v>
      </c>
      <c r="AM20" s="7">
        <f t="shared" si="23"/>
        <v>-1.0532759306484009E-2</v>
      </c>
      <c r="AN20" s="7">
        <f t="shared" si="24"/>
        <v>-1.5212254369855467E-2</v>
      </c>
      <c r="AO20" s="7">
        <f t="shared" si="25"/>
        <v>-2.0069280663192995E-2</v>
      </c>
      <c r="AP20" s="7">
        <f t="shared" si="26"/>
        <v>-2.4935247152791287E-2</v>
      </c>
    </row>
    <row r="21" spans="2:42" x14ac:dyDescent="0.2">
      <c r="B21" s="12">
        <v>54</v>
      </c>
      <c r="C21" s="11" t="s">
        <v>19</v>
      </c>
      <c r="D21" s="7">
        <v>14</v>
      </c>
      <c r="E21" s="8">
        <v>1.2179516428571428E-2</v>
      </c>
      <c r="F21" s="7">
        <f t="shared" si="12"/>
        <v>-2.5976080417646243E-2</v>
      </c>
      <c r="G21" s="7">
        <f t="shared" si="13"/>
        <v>-9.4910327944704873E-2</v>
      </c>
      <c r="H21" s="7">
        <v>0.78</v>
      </c>
      <c r="I21" s="7">
        <f t="shared" si="14"/>
        <v>0.47384694357142854</v>
      </c>
      <c r="K21" s="7">
        <v>60</v>
      </c>
      <c r="L21" s="7">
        <f t="shared" si="0"/>
        <v>0.9404195811395456</v>
      </c>
      <c r="M21" s="7">
        <f t="shared" si="1"/>
        <v>0.93142678704704418</v>
      </c>
      <c r="N21" s="7">
        <f t="shared" si="2"/>
        <v>0.92275212706350629</v>
      </c>
      <c r="O21" s="7">
        <f t="shared" si="3"/>
        <v>0.91463953638045581</v>
      </c>
      <c r="Q21" s="7">
        <f t="shared" si="15"/>
        <v>-1.1034096559534721E-2</v>
      </c>
      <c r="R21" s="7">
        <f t="shared" si="16"/>
        <v>-1.6205165235961796E-2</v>
      </c>
      <c r="S21" s="7">
        <f t="shared" si="17"/>
        <v>-2.1492937750810778E-2</v>
      </c>
      <c r="T21" s="7">
        <f t="shared" si="18"/>
        <v>-2.67373394009616E-2</v>
      </c>
      <c r="V21" s="7">
        <v>60</v>
      </c>
      <c r="W21" s="7">
        <f t="shared" si="4"/>
        <v>0.94048310721901418</v>
      </c>
      <c r="X21" s="7">
        <f t="shared" si="5"/>
        <v>0.93161371024386674</v>
      </c>
      <c r="Y21" s="7">
        <f t="shared" si="6"/>
        <v>0.92283254633429124</v>
      </c>
      <c r="Z21" s="7">
        <f t="shared" si="7"/>
        <v>0.91478227389759126</v>
      </c>
      <c r="AB21" s="7">
        <f t="shared" si="19"/>
        <v>-1.0998608306383491E-2</v>
      </c>
      <c r="AC21" s="7">
        <f t="shared" si="20"/>
        <v>-1.6094587293781579E-2</v>
      </c>
      <c r="AD21" s="7">
        <f t="shared" si="21"/>
        <v>-2.1442456377086642E-2</v>
      </c>
      <c r="AE21" s="7">
        <f t="shared" si="22"/>
        <v>-2.6642363953683246E-2</v>
      </c>
      <c r="AG21" s="7">
        <v>60</v>
      </c>
      <c r="AH21" s="7">
        <f t="shared" si="8"/>
        <v>0.93960521626528271</v>
      </c>
      <c r="AI21" s="7">
        <f t="shared" si="9"/>
        <v>0.93076932505807997</v>
      </c>
      <c r="AJ21" s="7">
        <f t="shared" si="10"/>
        <v>0.92211520160953842</v>
      </c>
      <c r="AK21" s="7">
        <f t="shared" si="11"/>
        <v>0.91394324793978643</v>
      </c>
      <c r="AM21" s="7">
        <f t="shared" si="23"/>
        <v>-1.1490282879800737E-2</v>
      </c>
      <c r="AN21" s="7">
        <f t="shared" si="24"/>
        <v>-1.6595186585296871E-2</v>
      </c>
      <c r="AO21" s="7">
        <f t="shared" si="25"/>
        <v>-2.1893760723483272E-2</v>
      </c>
      <c r="AP21" s="7">
        <f t="shared" si="26"/>
        <v>-2.720208780304504E-2</v>
      </c>
    </row>
    <row r="22" spans="2:42" x14ac:dyDescent="0.2">
      <c r="E22" s="7"/>
      <c r="K22" s="7">
        <v>65</v>
      </c>
      <c r="L22" s="7">
        <f t="shared" si="0"/>
        <v>0.93625248614085399</v>
      </c>
      <c r="M22" s="7">
        <f t="shared" si="1"/>
        <v>0.9267859123505866</v>
      </c>
      <c r="N22" s="7">
        <f t="shared" si="2"/>
        <v>0.91769851195779628</v>
      </c>
      <c r="O22" s="7">
        <f t="shared" si="3"/>
        <v>0.90924143399416557</v>
      </c>
      <c r="Q22" s="7">
        <f t="shared" si="15"/>
        <v>-1.1953604606162616E-2</v>
      </c>
      <c r="R22" s="7">
        <f t="shared" si="16"/>
        <v>-1.7555595672291948E-2</v>
      </c>
      <c r="S22" s="7">
        <f t="shared" si="17"/>
        <v>-2.3284015896711675E-2</v>
      </c>
      <c r="T22" s="7">
        <f t="shared" si="18"/>
        <v>-2.89654510177084E-2</v>
      </c>
      <c r="V22" s="7">
        <v>65</v>
      </c>
      <c r="W22" s="7">
        <f t="shared" si="4"/>
        <v>0.93631951948452175</v>
      </c>
      <c r="X22" s="7">
        <f t="shared" si="5"/>
        <v>0.92698221642035938</v>
      </c>
      <c r="Y22" s="7">
        <f t="shared" si="6"/>
        <v>0.91778255061184988</v>
      </c>
      <c r="Z22" s="7">
        <f t="shared" si="7"/>
        <v>0.90938987318636111</v>
      </c>
      <c r="AB22" s="7">
        <f t="shared" si="19"/>
        <v>-1.1915158998582115E-2</v>
      </c>
      <c r="AC22" s="7">
        <f t="shared" si="20"/>
        <v>-1.7435802901596714E-2</v>
      </c>
      <c r="AD22" s="7">
        <f t="shared" si="21"/>
        <v>-2.3229327741843862E-2</v>
      </c>
      <c r="AE22" s="7">
        <f t="shared" si="22"/>
        <v>-2.8862560949823517E-2</v>
      </c>
      <c r="AG22" s="7">
        <v>65</v>
      </c>
      <c r="AH22" s="7">
        <f t="shared" si="8"/>
        <v>0.93539335653909372</v>
      </c>
      <c r="AI22" s="7">
        <f t="shared" si="9"/>
        <v>0.92609561573253063</v>
      </c>
      <c r="AJ22" s="7">
        <f t="shared" si="10"/>
        <v>0.91703306029520548</v>
      </c>
      <c r="AK22" s="7">
        <f t="shared" si="11"/>
        <v>0.90851752043300893</v>
      </c>
      <c r="AM22" s="7">
        <f t="shared" si="23"/>
        <v>-1.2447806453117466E-2</v>
      </c>
      <c r="AN22" s="7">
        <f t="shared" si="24"/>
        <v>-1.7978118800738279E-2</v>
      </c>
      <c r="AO22" s="7">
        <f t="shared" si="25"/>
        <v>-2.3718240783773541E-2</v>
      </c>
      <c r="AP22" s="7">
        <f t="shared" si="26"/>
        <v>-2.9468928453298796E-2</v>
      </c>
    </row>
    <row r="23" spans="2:42" x14ac:dyDescent="0.2">
      <c r="E23" s="7"/>
      <c r="K23" s="7">
        <v>70</v>
      </c>
      <c r="L23" s="7">
        <f t="shared" si="0"/>
        <v>0.93219363653592779</v>
      </c>
      <c r="M23" s="7">
        <f t="shared" si="1"/>
        <v>0.92228726954300566</v>
      </c>
      <c r="N23" s="7">
        <f t="shared" si="2"/>
        <v>0.91282380154627207</v>
      </c>
      <c r="O23" s="7">
        <f t="shared" si="3"/>
        <v>0.90405975770496572</v>
      </c>
      <c r="Q23" s="7">
        <f t="shared" si="15"/>
        <v>-1.2873112652790506E-2</v>
      </c>
      <c r="R23" s="7">
        <f t="shared" si="16"/>
        <v>-1.8906026108622097E-2</v>
      </c>
      <c r="S23" s="7">
        <f t="shared" si="17"/>
        <v>-2.5075094042612576E-2</v>
      </c>
      <c r="T23" s="7">
        <f t="shared" si="18"/>
        <v>-3.1193562634455201E-2</v>
      </c>
      <c r="V23" s="7">
        <v>70</v>
      </c>
      <c r="W23" s="7">
        <f t="shared" si="4"/>
        <v>0.93226395223345104</v>
      </c>
      <c r="X23" s="7">
        <f t="shared" si="5"/>
        <v>0.9224922054152771</v>
      </c>
      <c r="Y23" s="7">
        <f t="shared" si="6"/>
        <v>0.91291110282859456</v>
      </c>
      <c r="Z23" s="7">
        <f t="shared" si="7"/>
        <v>0.90421321290293066</v>
      </c>
      <c r="AB23" s="7">
        <f t="shared" si="19"/>
        <v>-1.2831709690780737E-2</v>
      </c>
      <c r="AC23" s="7">
        <f t="shared" si="20"/>
        <v>-1.8777018509411846E-2</v>
      </c>
      <c r="AD23" s="7">
        <f t="shared" si="21"/>
        <v>-2.5016199106601085E-2</v>
      </c>
      <c r="AE23" s="7">
        <f t="shared" si="22"/>
        <v>-3.1082757945963789E-2</v>
      </c>
      <c r="AG23" s="7">
        <v>70</v>
      </c>
      <c r="AH23" s="7">
        <f t="shared" si="8"/>
        <v>0.93129264457341132</v>
      </c>
      <c r="AI23" s="7">
        <f t="shared" si="9"/>
        <v>0.92156678706391404</v>
      </c>
      <c r="AJ23" s="7">
        <f t="shared" si="10"/>
        <v>0.91213265999130866</v>
      </c>
      <c r="AK23" s="7">
        <f t="shared" si="11"/>
        <v>0.90331157644970561</v>
      </c>
      <c r="AM23" s="7">
        <f t="shared" si="23"/>
        <v>-1.3405330026434193E-2</v>
      </c>
      <c r="AN23" s="7">
        <f t="shared" si="24"/>
        <v>-1.9361051016179683E-2</v>
      </c>
      <c r="AO23" s="7">
        <f t="shared" si="25"/>
        <v>-2.5542720844063817E-2</v>
      </c>
      <c r="AP23" s="7">
        <f t="shared" si="26"/>
        <v>-3.1735769103552545E-2</v>
      </c>
    </row>
    <row r="24" spans="2:42" x14ac:dyDescent="0.2">
      <c r="E24" s="7"/>
      <c r="K24" s="7">
        <v>75</v>
      </c>
      <c r="L24" s="7">
        <f t="shared" si="0"/>
        <v>0.92824022051815458</v>
      </c>
      <c r="M24" s="7">
        <f t="shared" si="1"/>
        <v>0.917926499551597</v>
      </c>
      <c r="N24" s="7">
        <f t="shared" si="2"/>
        <v>0.90812166236488223</v>
      </c>
      <c r="O24" s="7">
        <f t="shared" si="3"/>
        <v>0.89908583034222278</v>
      </c>
      <c r="Q24" s="7">
        <f t="shared" si="15"/>
        <v>-1.37926206994184E-2</v>
      </c>
      <c r="R24" s="7">
        <f t="shared" si="16"/>
        <v>-2.0256456544952249E-2</v>
      </c>
      <c r="S24" s="7">
        <f t="shared" si="17"/>
        <v>-2.6866172188513469E-2</v>
      </c>
      <c r="T24" s="7">
        <f t="shared" si="18"/>
        <v>-3.3421674251202002E-2</v>
      </c>
      <c r="V24" s="7">
        <v>75</v>
      </c>
      <c r="W24" s="7">
        <f t="shared" si="4"/>
        <v>0.92831360297295629</v>
      </c>
      <c r="X24" s="7">
        <f t="shared" si="5"/>
        <v>0.91813935521315959</v>
      </c>
      <c r="Y24" s="7">
        <f t="shared" si="6"/>
        <v>0.90821189023331916</v>
      </c>
      <c r="Z24" s="7">
        <f t="shared" si="7"/>
        <v>0.89924366165384828</v>
      </c>
      <c r="AB24" s="7">
        <f t="shared" si="19"/>
        <v>-1.3748260382979363E-2</v>
      </c>
      <c r="AC24" s="7">
        <f t="shared" si="20"/>
        <v>-2.0118234117226977E-2</v>
      </c>
      <c r="AD24" s="7">
        <f t="shared" si="21"/>
        <v>-2.6803070471358305E-2</v>
      </c>
      <c r="AE24" s="7">
        <f t="shared" si="22"/>
        <v>-3.3302954942104057E-2</v>
      </c>
      <c r="AG24" s="7">
        <v>75</v>
      </c>
      <c r="AH24" s="7">
        <f t="shared" si="8"/>
        <v>0.92730014726374799</v>
      </c>
      <c r="AI24" s="7">
        <f t="shared" si="9"/>
        <v>0.91717834788615826</v>
      </c>
      <c r="AJ24" s="7">
        <f t="shared" si="10"/>
        <v>0.90740750150925176</v>
      </c>
      <c r="AK24" s="7">
        <f t="shared" si="11"/>
        <v>0.89831651307369986</v>
      </c>
      <c r="AM24" s="7">
        <f t="shared" si="23"/>
        <v>-1.4362853599750921E-2</v>
      </c>
      <c r="AN24" s="7">
        <f t="shared" si="24"/>
        <v>-2.0743983231621091E-2</v>
      </c>
      <c r="AO24" s="7">
        <f t="shared" si="25"/>
        <v>-2.7367200904354086E-2</v>
      </c>
      <c r="AP24" s="7">
        <f t="shared" si="26"/>
        <v>-3.4002609753806298E-2</v>
      </c>
    </row>
    <row r="25" spans="2:42" x14ac:dyDescent="0.2">
      <c r="E25" s="7"/>
      <c r="K25" s="7">
        <v>80</v>
      </c>
      <c r="L25" s="7">
        <f t="shared" si="0"/>
        <v>0.92438949932104086</v>
      </c>
      <c r="M25" s="7">
        <f t="shared" si="1"/>
        <v>0.9136993768989774</v>
      </c>
      <c r="N25" s="7">
        <f t="shared" si="2"/>
        <v>0.90358598516262378</v>
      </c>
      <c r="O25" s="7">
        <f t="shared" si="3"/>
        <v>0.89431132262907076</v>
      </c>
      <c r="Q25" s="7">
        <f t="shared" si="15"/>
        <v>-1.4712128746046296E-2</v>
      </c>
      <c r="R25" s="7">
        <f t="shared" si="16"/>
        <v>-2.1606886981282398E-2</v>
      </c>
      <c r="S25" s="7">
        <f t="shared" si="17"/>
        <v>-2.865725033441437E-2</v>
      </c>
      <c r="T25" s="7">
        <f t="shared" si="18"/>
        <v>-3.5649785867948799E-2</v>
      </c>
      <c r="V25" s="7">
        <v>80</v>
      </c>
      <c r="W25" s="7">
        <f t="shared" si="4"/>
        <v>0.92446574191831044</v>
      </c>
      <c r="X25" s="7">
        <f t="shared" si="5"/>
        <v>0.91391947582742361</v>
      </c>
      <c r="Y25" s="7">
        <f t="shared" si="6"/>
        <v>0.90367882326881221</v>
      </c>
      <c r="Z25" s="7">
        <f t="shared" si="7"/>
        <v>0.89447293337246858</v>
      </c>
      <c r="AB25" s="7">
        <f t="shared" si="19"/>
        <v>-1.4664811075177985E-2</v>
      </c>
      <c r="AC25" s="7">
        <f t="shared" si="20"/>
        <v>-2.1459449725042112E-2</v>
      </c>
      <c r="AD25" s="7">
        <f t="shared" si="21"/>
        <v>-2.8589941836115528E-2</v>
      </c>
      <c r="AE25" s="7">
        <f t="shared" si="22"/>
        <v>-3.5523151938244332E-2</v>
      </c>
      <c r="AG25" s="7">
        <v>80</v>
      </c>
      <c r="AH25" s="7">
        <f t="shared" si="8"/>
        <v>0.92341300890800204</v>
      </c>
      <c r="AI25" s="7">
        <f t="shared" si="9"/>
        <v>0.91292594625517653</v>
      </c>
      <c r="AJ25" s="7">
        <f t="shared" si="10"/>
        <v>0.90285131807607399</v>
      </c>
      <c r="AK25" s="7">
        <f t="shared" si="11"/>
        <v>0.8935237880251139</v>
      </c>
      <c r="AM25" s="7">
        <f t="shared" si="23"/>
        <v>-1.5320377173067652E-2</v>
      </c>
      <c r="AN25" s="7">
        <f t="shared" si="24"/>
        <v>-2.2126915447062499E-2</v>
      </c>
      <c r="AO25" s="7">
        <f t="shared" si="25"/>
        <v>-2.9191680964644359E-2</v>
      </c>
      <c r="AP25" s="7">
        <f t="shared" si="26"/>
        <v>-3.6269450404060051E-2</v>
      </c>
    </row>
    <row r="26" spans="2:42" x14ac:dyDescent="0.2">
      <c r="E26" s="7"/>
      <c r="K26" s="7">
        <v>85</v>
      </c>
      <c r="L26" s="7">
        <f t="shared" si="0"/>
        <v>0.9206388053209057</v>
      </c>
      <c r="M26" s="7">
        <f t="shared" si="1"/>
        <v>0.90960180560870196</v>
      </c>
      <c r="N26" s="7">
        <f t="shared" si="2"/>
        <v>0.89921087696410262</v>
      </c>
      <c r="O26" s="7">
        <f t="shared" si="3"/>
        <v>0.88972823923430677</v>
      </c>
      <c r="Q26" s="7">
        <f t="shared" si="15"/>
        <v>-1.5631636792674188E-2</v>
      </c>
      <c r="R26" s="7">
        <f t="shared" si="16"/>
        <v>-2.2957317417612543E-2</v>
      </c>
      <c r="S26" s="7">
        <f t="shared" si="17"/>
        <v>-3.0448328480315263E-2</v>
      </c>
      <c r="T26" s="7">
        <f t="shared" si="18"/>
        <v>-3.7877897484695604E-2</v>
      </c>
      <c r="V26" s="7">
        <v>85</v>
      </c>
      <c r="W26" s="7">
        <f t="shared" si="4"/>
        <v>0.92071771010656001</v>
      </c>
      <c r="X26" s="7">
        <f t="shared" si="5"/>
        <v>0.90982850526714643</v>
      </c>
      <c r="Y26" s="7">
        <f t="shared" si="6"/>
        <v>0.89930602768059742</v>
      </c>
      <c r="Z26" s="7">
        <f t="shared" si="7"/>
        <v>0.88989307350303715</v>
      </c>
      <c r="AB26" s="7">
        <f t="shared" si="19"/>
        <v>-1.5581361767376612E-2</v>
      </c>
      <c r="AC26" s="7">
        <f t="shared" si="20"/>
        <v>-2.2800665332857243E-2</v>
      </c>
      <c r="AD26" s="7">
        <f t="shared" si="21"/>
        <v>-3.0376813200872741E-2</v>
      </c>
      <c r="AE26" s="7">
        <f t="shared" si="22"/>
        <v>-3.77433489343846E-2</v>
      </c>
      <c r="AG26" s="7">
        <v>85</v>
      </c>
      <c r="AH26" s="7">
        <f t="shared" si="8"/>
        <v>0.91962844916386921</v>
      </c>
      <c r="AI26" s="7">
        <f t="shared" si="9"/>
        <v>0.90880536513311494</v>
      </c>
      <c r="AJ26" s="7">
        <f t="shared" si="10"/>
        <v>0.89845806702310027</v>
      </c>
      <c r="AK26" s="7">
        <f t="shared" si="11"/>
        <v>0.88892520505183592</v>
      </c>
      <c r="AM26" s="7">
        <f t="shared" si="23"/>
        <v>-1.6277900746384379E-2</v>
      </c>
      <c r="AN26" s="7">
        <f t="shared" si="24"/>
        <v>-2.3509847662503899E-2</v>
      </c>
      <c r="AO26" s="7">
        <f t="shared" si="25"/>
        <v>-3.1016161024934631E-2</v>
      </c>
      <c r="AP26" s="7">
        <f t="shared" si="26"/>
        <v>-3.8536291054313804E-2</v>
      </c>
    </row>
    <row r="27" spans="2:42" x14ac:dyDescent="0.2">
      <c r="E27" s="7"/>
      <c r="K27" s="7">
        <v>90</v>
      </c>
      <c r="L27" s="7">
        <f t="shared" si="0"/>
        <v>0.91698554018885847</v>
      </c>
      <c r="M27" s="7">
        <f t="shared" si="1"/>
        <v>0.90562981523636599</v>
      </c>
      <c r="N27" s="7">
        <f t="shared" si="2"/>
        <v>0.89499065341308881</v>
      </c>
      <c r="O27" s="7">
        <f t="shared" si="3"/>
        <v>0.88532890538350995</v>
      </c>
      <c r="Q27" s="10">
        <f t="shared" si="15"/>
        <v>-1.6551144839302083E-2</v>
      </c>
      <c r="R27" s="10">
        <f t="shared" si="16"/>
        <v>-2.4307747853942692E-2</v>
      </c>
      <c r="S27" s="10">
        <f t="shared" si="17"/>
        <v>-3.2239406626216167E-2</v>
      </c>
      <c r="T27" s="10">
        <f t="shared" si="18"/>
        <v>-4.0106009101442401E-2</v>
      </c>
      <c r="V27" s="7">
        <v>90</v>
      </c>
      <c r="W27" s="7">
        <f t="shared" si="4"/>
        <v>0.91706691755911784</v>
      </c>
      <c r="X27" s="7">
        <f t="shared" si="5"/>
        <v>0.90586250562705573</v>
      </c>
      <c r="Y27" s="7">
        <f t="shared" si="6"/>
        <v>0.89508783690467741</v>
      </c>
      <c r="Z27" s="7">
        <f t="shared" si="7"/>
        <v>0.88549644573752484</v>
      </c>
      <c r="AB27" s="10">
        <f t="shared" si="19"/>
        <v>-1.6497912459575235E-2</v>
      </c>
      <c r="AC27" s="10">
        <f t="shared" si="20"/>
        <v>-2.4141880940672374E-2</v>
      </c>
      <c r="AD27" s="10">
        <f t="shared" si="21"/>
        <v>-3.2163684565629964E-2</v>
      </c>
      <c r="AE27" s="10">
        <f t="shared" si="22"/>
        <v>-3.9963545930524869E-2</v>
      </c>
      <c r="AG27" s="7">
        <v>90</v>
      </c>
      <c r="AH27" s="7">
        <f t="shared" si="8"/>
        <v>0.91594376106015418</v>
      </c>
      <c r="AI27" s="7">
        <f t="shared" si="9"/>
        <v>0.9048125182063842</v>
      </c>
      <c r="AJ27" s="7">
        <f t="shared" si="10"/>
        <v>0.89422192177181203</v>
      </c>
      <c r="AK27" s="7">
        <f t="shared" si="11"/>
        <v>0.88451289991274584</v>
      </c>
      <c r="AM27" s="10">
        <f t="shared" si="23"/>
        <v>-1.7235424319701105E-2</v>
      </c>
      <c r="AN27" s="10">
        <f t="shared" si="24"/>
        <v>-2.4892779877945307E-2</v>
      </c>
      <c r="AO27" s="10">
        <f t="shared" si="25"/>
        <v>-3.28406410852249E-2</v>
      </c>
      <c r="AP27" s="10">
        <f t="shared" si="26"/>
        <v>-4.0803131704567563E-2</v>
      </c>
    </row>
    <row r="28" spans="2:42" x14ac:dyDescent="0.2">
      <c r="E28" s="7"/>
      <c r="K28" s="7">
        <v>90</v>
      </c>
      <c r="L28" s="7">
        <f t="shared" si="0"/>
        <v>0.91698554018885847</v>
      </c>
      <c r="M28" s="7">
        <f t="shared" si="1"/>
        <v>0.90562981523636599</v>
      </c>
      <c r="N28" s="7">
        <f t="shared" si="2"/>
        <v>0.89499065341308881</v>
      </c>
      <c r="O28" s="7">
        <f t="shared" si="3"/>
        <v>0.88532890538350995</v>
      </c>
      <c r="Q28" s="9">
        <f t="shared" ref="Q28:Q59" si="27">($Q$27+$G$10*($K28-$B$6)*PI()/180)</f>
        <v>-1.6551144839302083E-2</v>
      </c>
      <c r="R28" s="9">
        <f t="shared" ref="R28:R59" si="28">($R$27+$G$11*($K28-$B$6)*PI()/180)</f>
        <v>-2.4307747853942692E-2</v>
      </c>
      <c r="S28" s="9">
        <f t="shared" ref="S28:S59" si="29">($S$27+$G$12*($K28-$B$6)*PI()/180)</f>
        <v>-3.2239406626216167E-2</v>
      </c>
      <c r="T28" s="9">
        <f t="shared" ref="T28:T59" si="30">($T$27+$G$13*($K28-$B$6)*PI()/180)</f>
        <v>-4.0106009101442401E-2</v>
      </c>
      <c r="V28" s="7">
        <v>90</v>
      </c>
      <c r="W28" s="7">
        <f t="shared" si="4"/>
        <v>0.91706691755911784</v>
      </c>
      <c r="X28" s="7">
        <f t="shared" si="5"/>
        <v>0.90586250562705573</v>
      </c>
      <c r="Y28" s="7">
        <f t="shared" si="6"/>
        <v>0.89508783690467741</v>
      </c>
      <c r="Z28" s="7">
        <f t="shared" si="7"/>
        <v>0.88549644573752484</v>
      </c>
      <c r="AB28" s="9">
        <f t="shared" ref="AB28:AB59" si="31">($AB$27+$G$14*($K28-$B$6)*PI()/180)</f>
        <v>-1.6497912459575235E-2</v>
      </c>
      <c r="AC28" s="9">
        <f t="shared" ref="AC28:AC59" si="32">($AC$27+$G$15*($K28-$B$6)*PI()/180)</f>
        <v>-2.4141880940672374E-2</v>
      </c>
      <c r="AD28" s="9">
        <f t="shared" ref="AD28:AD59" si="33">($AD$27+$G$16*($K28-$B$6)*PI()/180)</f>
        <v>-3.2163684565629964E-2</v>
      </c>
      <c r="AE28" s="9">
        <f t="shared" ref="AE28:AE59" si="34">($AE$27+$G$17*($K28-$B$6)*PI()/180)</f>
        <v>-3.9963545930524869E-2</v>
      </c>
      <c r="AG28" s="7">
        <v>90</v>
      </c>
      <c r="AH28" s="7">
        <f t="shared" si="8"/>
        <v>0.91594376106015418</v>
      </c>
      <c r="AI28" s="7">
        <f t="shared" si="9"/>
        <v>0.9048125182063842</v>
      </c>
      <c r="AJ28" s="7">
        <f t="shared" si="10"/>
        <v>0.89422192177181203</v>
      </c>
      <c r="AK28" s="7">
        <f t="shared" si="11"/>
        <v>0.88451289991274584</v>
      </c>
      <c r="AM28" s="9">
        <f t="shared" ref="AM28:AM59" si="35">($AM$27+$G$18*($K28-$B$6)*PI()/180)</f>
        <v>-1.7235424319701105E-2</v>
      </c>
      <c r="AN28" s="9">
        <f t="shared" ref="AN28:AN59" si="36">($AN$27+$G$19*($K28-$B$6)*PI()/180)</f>
        <v>-2.4892779877945307E-2</v>
      </c>
      <c r="AO28" s="9">
        <f t="shared" ref="AO28:AO59" si="37">($AO$27+$G$20*($K28-$B$6)*PI()/180)</f>
        <v>-3.28406410852249E-2</v>
      </c>
      <c r="AP28" s="9">
        <f t="shared" ref="AP28:AP59" si="38">($AP$27+$G$21*($K28-$B$6)*PI()/180)</f>
        <v>-4.0803131704567563E-2</v>
      </c>
    </row>
    <row r="29" spans="2:42" x14ac:dyDescent="0.2">
      <c r="E29" s="7"/>
      <c r="K29" s="7">
        <v>95</v>
      </c>
      <c r="L29" s="7">
        <f t="shared" si="0"/>
        <v>0.9134271730907827</v>
      </c>
      <c r="M29" s="7">
        <f t="shared" si="1"/>
        <v>0.90177955702234236</v>
      </c>
      <c r="N29" s="7">
        <f t="shared" si="2"/>
        <v>0.89091983138712127</v>
      </c>
      <c r="O29" s="7">
        <f t="shared" si="3"/>
        <v>0.88110595400695879</v>
      </c>
      <c r="Q29" s="7">
        <f t="shared" si="27"/>
        <v>-2.2266718417934959E-2</v>
      </c>
      <c r="R29" s="7">
        <f t="shared" si="28"/>
        <v>-3.0953046478267084E-2</v>
      </c>
      <c r="S29" s="7">
        <f t="shared" si="29"/>
        <v>-3.9716810557743482E-2</v>
      </c>
      <c r="T29" s="7">
        <f t="shared" si="30"/>
        <v>-4.8325909201036528E-2</v>
      </c>
      <c r="V29" s="7">
        <v>95</v>
      </c>
      <c r="W29" s="7">
        <f t="shared" si="4"/>
        <v>0.91351084149202755</v>
      </c>
      <c r="X29" s="7">
        <f t="shared" si="5"/>
        <v>0.90201765929696309</v>
      </c>
      <c r="Y29" s="7">
        <f t="shared" si="6"/>
        <v>0.89101878472441731</v>
      </c>
      <c r="Z29" s="7">
        <f t="shared" si="7"/>
        <v>0.88127571928309867</v>
      </c>
      <c r="AB29" s="7">
        <f t="shared" si="31"/>
        <v>-2.2206582360425289E-2</v>
      </c>
      <c r="AC29" s="7">
        <f t="shared" si="32"/>
        <v>-3.0768663324155985E-2</v>
      </c>
      <c r="AD29" s="7">
        <f t="shared" si="33"/>
        <v>-3.963358278868389E-2</v>
      </c>
      <c r="AE29" s="7">
        <f t="shared" si="34"/>
        <v>-4.8170596781618003E-2</v>
      </c>
      <c r="AG29" s="7">
        <v>95</v>
      </c>
      <c r="AH29" s="7">
        <f t="shared" si="8"/>
        <v>0.91235630906056386</v>
      </c>
      <c r="AI29" s="7">
        <f t="shared" si="9"/>
        <v>0.90094344583332842</v>
      </c>
      <c r="AJ29" s="7">
        <f t="shared" si="10"/>
        <v>0.89013726410630811</v>
      </c>
      <c r="AK29" s="7">
        <f t="shared" si="11"/>
        <v>0.88027932692872657</v>
      </c>
      <c r="AM29" s="7">
        <f t="shared" si="35"/>
        <v>-2.3039010487642956E-2</v>
      </c>
      <c r="AN29" s="7">
        <f t="shared" si="36"/>
        <v>-3.1602979537733916E-2</v>
      </c>
      <c r="AO29" s="7">
        <f t="shared" si="37"/>
        <v>-4.0377375179792369E-2</v>
      </c>
      <c r="AP29" s="7">
        <f t="shared" si="38"/>
        <v>-4.9085620288480979E-2</v>
      </c>
    </row>
    <row r="30" spans="2:42" x14ac:dyDescent="0.2">
      <c r="E30" s="7"/>
      <c r="K30" s="7">
        <v>100</v>
      </c>
      <c r="L30" s="7">
        <f t="shared" si="0"/>
        <v>0.90996123893407588</v>
      </c>
      <c r="M30" s="7">
        <f t="shared" si="1"/>
        <v>0.89804730016243006</v>
      </c>
      <c r="N30" s="7">
        <f t="shared" si="2"/>
        <v>0.88699312187356427</v>
      </c>
      <c r="O30" s="7">
        <f t="shared" si="3"/>
        <v>0.8770523134028283</v>
      </c>
      <c r="Q30" s="7">
        <f t="shared" si="27"/>
        <v>-2.7982291996567835E-2</v>
      </c>
      <c r="R30" s="7">
        <f t="shared" si="28"/>
        <v>-3.7598345102591475E-2</v>
      </c>
      <c r="S30" s="7">
        <f t="shared" si="29"/>
        <v>-4.7194214489270796E-2</v>
      </c>
      <c r="T30" s="7">
        <f t="shared" si="30"/>
        <v>-5.6545809300630655E-2</v>
      </c>
      <c r="V30" s="7">
        <v>100</v>
      </c>
      <c r="W30" s="7">
        <f t="shared" si="4"/>
        <v>0.91004702457265951</v>
      </c>
      <c r="X30" s="7">
        <f t="shared" si="5"/>
        <v>0.89829026528699041</v>
      </c>
      <c r="Y30" s="7">
        <f t="shared" si="6"/>
        <v>0.88709359818705225</v>
      </c>
      <c r="Z30" s="7">
        <f t="shared" si="7"/>
        <v>0.87722385663899849</v>
      </c>
      <c r="AB30" s="7">
        <f t="shared" si="31"/>
        <v>-2.791525226127534E-2</v>
      </c>
      <c r="AC30" s="7">
        <f t="shared" si="32"/>
        <v>-3.7395445707639599E-2</v>
      </c>
      <c r="AD30" s="7">
        <f t="shared" si="33"/>
        <v>-4.7103481011737815E-2</v>
      </c>
      <c r="AE30" s="7">
        <f t="shared" si="34"/>
        <v>-5.6377647632711136E-2</v>
      </c>
      <c r="AG30" s="7">
        <v>100</v>
      </c>
      <c r="AH30" s="7">
        <f t="shared" si="8"/>
        <v>0.90886352717859431</v>
      </c>
      <c r="AI30" s="7">
        <f t="shared" si="9"/>
        <v>0.89719431111751313</v>
      </c>
      <c r="AJ30" s="7">
        <f t="shared" si="10"/>
        <v>0.88619867672210884</v>
      </c>
      <c r="AK30" s="7">
        <f t="shared" si="11"/>
        <v>0.87621724607846274</v>
      </c>
      <c r="AM30" s="7">
        <f t="shared" si="35"/>
        <v>-2.8842596655584807E-2</v>
      </c>
      <c r="AN30" s="7">
        <f t="shared" si="36"/>
        <v>-3.8313179197522529E-2</v>
      </c>
      <c r="AO30" s="7">
        <f t="shared" si="37"/>
        <v>-4.7914109274359837E-2</v>
      </c>
      <c r="AP30" s="7">
        <f t="shared" si="38"/>
        <v>-5.7368108872394394E-2</v>
      </c>
    </row>
    <row r="31" spans="2:42" x14ac:dyDescent="0.2">
      <c r="E31" s="7"/>
      <c r="K31" s="7">
        <v>105</v>
      </c>
      <c r="L31" s="7">
        <f t="shared" si="0"/>
        <v>0.90658533665993357</v>
      </c>
      <c r="M31" s="7">
        <f t="shared" si="1"/>
        <v>0.89442942819279792</v>
      </c>
      <c r="N31" s="7">
        <f t="shared" si="2"/>
        <v>0.88320542309786221</v>
      </c>
      <c r="O31" s="7">
        <f t="shared" si="3"/>
        <v>0.87316119539500625</v>
      </c>
      <c r="Q31" s="7">
        <f t="shared" si="27"/>
        <v>-3.36978655752007E-2</v>
      </c>
      <c r="R31" s="7">
        <f t="shared" si="28"/>
        <v>-4.4243643726915874E-2</v>
      </c>
      <c r="S31" s="7">
        <f t="shared" si="29"/>
        <v>-5.467161842079811E-2</v>
      </c>
      <c r="T31" s="7">
        <f t="shared" si="30"/>
        <v>-6.4765709400224775E-2</v>
      </c>
      <c r="V31" s="7">
        <v>105</v>
      </c>
      <c r="W31" s="7">
        <f t="shared" si="4"/>
        <v>0.90667307322163659</v>
      </c>
      <c r="X31" s="7">
        <f t="shared" si="5"/>
        <v>0.89467673566505501</v>
      </c>
      <c r="Y31" s="7">
        <f t="shared" si="6"/>
        <v>0.88330719077063813</v>
      </c>
      <c r="Z31" s="7">
        <f t="shared" si="7"/>
        <v>0.87333410186243932</v>
      </c>
      <c r="AB31" s="7">
        <f t="shared" si="31"/>
        <v>-3.362392216212539E-2</v>
      </c>
      <c r="AC31" s="7">
        <f t="shared" si="32"/>
        <v>-4.402222809112321E-2</v>
      </c>
      <c r="AD31" s="7">
        <f t="shared" si="33"/>
        <v>-5.457337923479174E-2</v>
      </c>
      <c r="AE31" s="7">
        <f t="shared" si="34"/>
        <v>-6.458469848380427E-2</v>
      </c>
      <c r="AG31" s="7">
        <v>105</v>
      </c>
      <c r="AH31" s="7">
        <f t="shared" si="8"/>
        <v>0.90546291714216487</v>
      </c>
      <c r="AI31" s="7">
        <f t="shared" si="9"/>
        <v>0.89356139610273633</v>
      </c>
      <c r="AJ31" s="7">
        <f t="shared" si="10"/>
        <v>0.88240093604141945</v>
      </c>
      <c r="AK31" s="7">
        <f t="shared" si="11"/>
        <v>0.87231971061695901</v>
      </c>
      <c r="AM31" s="7">
        <f t="shared" si="35"/>
        <v>-3.4646182823526654E-2</v>
      </c>
      <c r="AN31" s="7">
        <f t="shared" si="36"/>
        <v>-4.5023378857311142E-2</v>
      </c>
      <c r="AO31" s="7">
        <f t="shared" si="37"/>
        <v>-5.5450843368927305E-2</v>
      </c>
      <c r="AP31" s="7">
        <f t="shared" si="38"/>
        <v>-6.5650597456307802E-2</v>
      </c>
    </row>
    <row r="32" spans="2:42" x14ac:dyDescent="0.2">
      <c r="E32" s="7"/>
      <c r="K32" s="7">
        <v>110</v>
      </c>
      <c r="L32" s="7">
        <f t="shared" si="0"/>
        <v>0.90329712757999303</v>
      </c>
      <c r="M32" s="7">
        <f t="shared" si="1"/>
        <v>0.89092243548572103</v>
      </c>
      <c r="N32" s="7">
        <f t="shared" si="2"/>
        <v>0.87955181389506198</v>
      </c>
      <c r="O32" s="7">
        <f t="shared" si="3"/>
        <v>0.86942608396569787</v>
      </c>
      <c r="Q32" s="7">
        <f t="shared" si="27"/>
        <v>-3.9413439153833579E-2</v>
      </c>
      <c r="R32" s="7">
        <f t="shared" si="28"/>
        <v>-5.0888942351240266E-2</v>
      </c>
      <c r="S32" s="7">
        <f t="shared" si="29"/>
        <v>-6.2149022352325424E-2</v>
      </c>
      <c r="T32" s="7">
        <f t="shared" si="30"/>
        <v>-7.2985609499818915E-2</v>
      </c>
      <c r="V32" s="7">
        <v>110</v>
      </c>
      <c r="W32" s="7">
        <f t="shared" si="4"/>
        <v>0.9033866559588134</v>
      </c>
      <c r="X32" s="7">
        <f t="shared" si="5"/>
        <v>0.89117359210318059</v>
      </c>
      <c r="Y32" s="7">
        <f t="shared" si="6"/>
        <v>0.87965465579259372</v>
      </c>
      <c r="Z32" s="7">
        <f t="shared" si="7"/>
        <v>0.86959996930397354</v>
      </c>
      <c r="AB32" s="7">
        <f t="shared" si="31"/>
        <v>-3.9332592062975444E-2</v>
      </c>
      <c r="AC32" s="7">
        <f t="shared" si="32"/>
        <v>-5.064901047460682E-2</v>
      </c>
      <c r="AD32" s="7">
        <f t="shared" si="33"/>
        <v>-6.2043277457845665E-2</v>
      </c>
      <c r="AE32" s="7">
        <f t="shared" si="34"/>
        <v>-7.2791749334897404E-2</v>
      </c>
      <c r="AG32" s="7">
        <v>110</v>
      </c>
      <c r="AH32" s="7">
        <f t="shared" si="8"/>
        <v>0.90215204660668713</v>
      </c>
      <c r="AI32" s="7">
        <f t="shared" si="9"/>
        <v>0.89004109808599252</v>
      </c>
      <c r="AJ32" s="7">
        <f t="shared" si="10"/>
        <v>0.87873900528532545</v>
      </c>
      <c r="AK32" s="7">
        <f t="shared" si="11"/>
        <v>0.86858005519560211</v>
      </c>
      <c r="AM32" s="7">
        <f t="shared" si="35"/>
        <v>-4.0449768991468509E-2</v>
      </c>
      <c r="AN32" s="7">
        <f t="shared" si="36"/>
        <v>-5.1733578517099754E-2</v>
      </c>
      <c r="AO32" s="7">
        <f t="shared" si="37"/>
        <v>-6.2987577463494773E-2</v>
      </c>
      <c r="AP32" s="7">
        <f t="shared" si="38"/>
        <v>-7.3933086040221224E-2</v>
      </c>
    </row>
    <row r="33" spans="5:42" x14ac:dyDescent="0.2">
      <c r="E33" s="7"/>
      <c r="K33" s="7">
        <v>115</v>
      </c>
      <c r="L33" s="7">
        <f t="shared" si="0"/>
        <v>0.90009433375618486</v>
      </c>
      <c r="M33" s="7">
        <f t="shared" si="1"/>
        <v>0.88752292385271514</v>
      </c>
      <c r="N33" s="7">
        <f t="shared" si="2"/>
        <v>0.87602754731599308</v>
      </c>
      <c r="O33" s="7">
        <f t="shared" si="3"/>
        <v>0.8658407243437829</v>
      </c>
      <c r="Q33" s="7">
        <f t="shared" si="27"/>
        <v>-4.5129012732466452E-2</v>
      </c>
      <c r="R33" s="7">
        <f t="shared" si="28"/>
        <v>-5.7534240975564657E-2</v>
      </c>
      <c r="S33" s="7">
        <f t="shared" si="29"/>
        <v>-6.9626426283852738E-2</v>
      </c>
      <c r="T33" s="7">
        <f t="shared" si="30"/>
        <v>-8.1205509599413028E-2</v>
      </c>
      <c r="V33" s="7">
        <v>115</v>
      </c>
      <c r="W33" s="7">
        <f t="shared" si="4"/>
        <v>0.90018550179216916</v>
      </c>
      <c r="X33" s="7">
        <f t="shared" si="5"/>
        <v>0.88777746252931289</v>
      </c>
      <c r="Y33" s="7">
        <f t="shared" si="6"/>
        <v>0.87613126005128894</v>
      </c>
      <c r="Z33" s="7">
        <f t="shared" si="7"/>
        <v>0.86601523279353265</v>
      </c>
      <c r="AB33" s="7">
        <f t="shared" si="31"/>
        <v>-4.5041261963825491E-2</v>
      </c>
      <c r="AC33" s="7">
        <f t="shared" si="32"/>
        <v>-5.7275792858090424E-2</v>
      </c>
      <c r="AD33" s="7">
        <f t="shared" si="33"/>
        <v>-6.9513175680899583E-2</v>
      </c>
      <c r="AE33" s="7">
        <f t="shared" si="34"/>
        <v>-8.0998800185990538E-2</v>
      </c>
      <c r="AG33" s="7">
        <v>115</v>
      </c>
      <c r="AH33" s="7">
        <f t="shared" si="8"/>
        <v>0.89892854741528772</v>
      </c>
      <c r="AI33" s="7">
        <f t="shared" si="9"/>
        <v>0.88662992604472968</v>
      </c>
      <c r="AJ33" s="7">
        <f t="shared" si="10"/>
        <v>0.87520802779373097</v>
      </c>
      <c r="AK33" s="7">
        <f t="shared" si="11"/>
        <v>0.8649918844634521</v>
      </c>
      <c r="AM33" s="7">
        <f t="shared" si="35"/>
        <v>-4.6253355159410356E-2</v>
      </c>
      <c r="AN33" s="7">
        <f t="shared" si="36"/>
        <v>-5.8443778176888367E-2</v>
      </c>
      <c r="AO33" s="7">
        <f t="shared" si="37"/>
        <v>-7.0524311558062242E-2</v>
      </c>
      <c r="AP33" s="7">
        <f t="shared" si="38"/>
        <v>-8.2215574624134619E-2</v>
      </c>
    </row>
    <row r="34" spans="5:42" x14ac:dyDescent="0.2">
      <c r="E34" s="7"/>
      <c r="K34" s="7">
        <v>120</v>
      </c>
      <c r="L34" s="7">
        <f t="shared" si="0"/>
        <v>0.89697473642266934</v>
      </c>
      <c r="M34" s="7">
        <f t="shared" si="1"/>
        <v>0.88422759925177674</v>
      </c>
      <c r="N34" s="7">
        <f t="shared" si="2"/>
        <v>0.87262804445979747</v>
      </c>
      <c r="O34" s="7">
        <f t="shared" si="3"/>
        <v>0.86239911253065493</v>
      </c>
      <c r="Q34" s="7">
        <f t="shared" si="27"/>
        <v>-5.0844586311099324E-2</v>
      </c>
      <c r="R34" s="7">
        <f t="shared" si="28"/>
        <v>-6.4179539599889049E-2</v>
      </c>
      <c r="S34" s="7">
        <f t="shared" si="29"/>
        <v>-7.7103830215380059E-2</v>
      </c>
      <c r="T34" s="7">
        <f t="shared" si="30"/>
        <v>-8.9425409699007169E-2</v>
      </c>
      <c r="V34" s="7">
        <v>120</v>
      </c>
      <c r="W34" s="7">
        <f t="shared" si="4"/>
        <v>0.89706739864849816</v>
      </c>
      <c r="X34" s="7">
        <f t="shared" si="5"/>
        <v>0.88448507788141451</v>
      </c>
      <c r="Y34" s="7">
        <f t="shared" si="6"/>
        <v>0.87273243769244291</v>
      </c>
      <c r="Z34" s="7">
        <f t="shared" si="7"/>
        <v>0.86257391525911498</v>
      </c>
      <c r="AB34" s="7">
        <f t="shared" si="31"/>
        <v>-5.0749931864675545E-2</v>
      </c>
      <c r="AC34" s="7">
        <f t="shared" si="32"/>
        <v>-6.3902575241574042E-2</v>
      </c>
      <c r="AD34" s="7">
        <f t="shared" si="33"/>
        <v>-7.6983073903953508E-2</v>
      </c>
      <c r="AE34" s="7">
        <f t="shared" si="34"/>
        <v>-8.9205851037083672E-2</v>
      </c>
      <c r="AG34" s="7">
        <v>120</v>
      </c>
      <c r="AH34" s="7">
        <f t="shared" si="8"/>
        <v>0.89579011390494401</v>
      </c>
      <c r="AI34" s="7">
        <f t="shared" si="9"/>
        <v>0.88332449717485906</v>
      </c>
      <c r="AJ34" s="7">
        <f t="shared" si="10"/>
        <v>0.87180332058418075</v>
      </c>
      <c r="AK34" s="7">
        <f t="shared" si="11"/>
        <v>0.86154906213026872</v>
      </c>
      <c r="AM34" s="7">
        <f t="shared" si="35"/>
        <v>-5.2056941327352203E-2</v>
      </c>
      <c r="AN34" s="7">
        <f t="shared" si="36"/>
        <v>-6.5153977836676966E-2</v>
      </c>
      <c r="AO34" s="7">
        <f t="shared" si="37"/>
        <v>-7.806104565262971E-2</v>
      </c>
      <c r="AP34" s="7">
        <f t="shared" si="38"/>
        <v>-9.0498063208048041E-2</v>
      </c>
    </row>
    <row r="35" spans="5:42" x14ac:dyDescent="0.2">
      <c r="E35" s="7"/>
      <c r="K35" s="7">
        <v>125</v>
      </c>
      <c r="L35" s="7">
        <f t="shared" si="0"/>
        <v>0.89393617444876572</v>
      </c>
      <c r="M35" s="7">
        <f t="shared" si="1"/>
        <v>0.88103326859553799</v>
      </c>
      <c r="N35" s="7">
        <f t="shared" si="2"/>
        <v>0.86934888852479586</v>
      </c>
      <c r="O35" s="7">
        <f t="shared" si="3"/>
        <v>0.85909548524599877</v>
      </c>
      <c r="Q35" s="7">
        <f t="shared" si="27"/>
        <v>-5.6560159889732203E-2</v>
      </c>
      <c r="R35" s="7">
        <f t="shared" si="28"/>
        <v>-7.0824838224213454E-2</v>
      </c>
      <c r="S35" s="7">
        <f t="shared" si="29"/>
        <v>-8.458123414690738E-2</v>
      </c>
      <c r="T35" s="7">
        <f t="shared" si="30"/>
        <v>-9.7645309798601282E-2</v>
      </c>
      <c r="V35" s="7">
        <v>125</v>
      </c>
      <c r="W35" s="7">
        <f t="shared" si="4"/>
        <v>0.89403019184481491</v>
      </c>
      <c r="X35" s="7">
        <f t="shared" si="5"/>
        <v>0.8812932689607168</v>
      </c>
      <c r="Y35" s="7">
        <f t="shared" si="6"/>
        <v>0.86945378429238118</v>
      </c>
      <c r="Z35" s="7">
        <f t="shared" si="7"/>
        <v>0.8592702787608123</v>
      </c>
      <c r="AB35" s="7">
        <f t="shared" si="31"/>
        <v>-5.6458601765525598E-2</v>
      </c>
      <c r="AC35" s="7">
        <f t="shared" si="32"/>
        <v>-7.0529357625057659E-2</v>
      </c>
      <c r="AD35" s="7">
        <f t="shared" si="33"/>
        <v>-8.4452972127007447E-2</v>
      </c>
      <c r="AE35" s="7">
        <f t="shared" si="34"/>
        <v>-9.7412901888176806E-2</v>
      </c>
      <c r="AG35" s="7">
        <v>125</v>
      </c>
      <c r="AH35" s="7">
        <f t="shared" si="8"/>
        <v>0.89273450125731924</v>
      </c>
      <c r="AI35" s="7">
        <f t="shared" si="9"/>
        <v>0.88012153353608302</v>
      </c>
      <c r="AJ35" s="7">
        <f t="shared" si="10"/>
        <v>0.86852036814102351</v>
      </c>
      <c r="AK35" s="7">
        <f t="shared" si="11"/>
        <v>0.85824570047256854</v>
      </c>
      <c r="AM35" s="7">
        <f t="shared" si="35"/>
        <v>-5.7860527495294058E-2</v>
      </c>
      <c r="AN35" s="7">
        <f t="shared" si="36"/>
        <v>-7.1864177496465592E-2</v>
      </c>
      <c r="AO35" s="7">
        <f t="shared" si="37"/>
        <v>-8.5597779747197178E-2</v>
      </c>
      <c r="AP35" s="7">
        <f t="shared" si="38"/>
        <v>-9.8780551791961463E-2</v>
      </c>
    </row>
    <row r="36" spans="5:42" x14ac:dyDescent="0.2">
      <c r="E36" s="7"/>
      <c r="K36" s="7">
        <v>130</v>
      </c>
      <c r="L36" s="7">
        <f t="shared" si="0"/>
        <v>0.89097654284180816</v>
      </c>
      <c r="M36" s="7">
        <f t="shared" si="1"/>
        <v>0.87793683665724587</v>
      </c>
      <c r="N36" s="7">
        <f t="shared" si="2"/>
        <v>0.86618581906996084</v>
      </c>
      <c r="O36" s="7">
        <f t="shared" si="3"/>
        <v>0.85592431027667393</v>
      </c>
      <c r="Q36" s="7">
        <f t="shared" si="27"/>
        <v>-6.2275733468365083E-2</v>
      </c>
      <c r="R36" s="7">
        <f t="shared" si="28"/>
        <v>-7.7470136848537832E-2</v>
      </c>
      <c r="S36" s="7">
        <f t="shared" si="29"/>
        <v>-9.2058638078434674E-2</v>
      </c>
      <c r="T36" s="7">
        <f t="shared" si="30"/>
        <v>-0.10586520989819542</v>
      </c>
      <c r="V36" s="7">
        <v>130</v>
      </c>
      <c r="W36" s="7">
        <f t="shared" si="4"/>
        <v>0.89107178259941722</v>
      </c>
      <c r="X36" s="7">
        <f t="shared" si="5"/>
        <v>0.87819896338109715</v>
      </c>
      <c r="Y36" s="7">
        <f t="shared" si="6"/>
        <v>0.86629105115048621</v>
      </c>
      <c r="Z36" s="7">
        <f t="shared" si="7"/>
        <v>0.85609881492355733</v>
      </c>
      <c r="AB36" s="7">
        <f t="shared" si="31"/>
        <v>-6.2167271666375652E-2</v>
      </c>
      <c r="AC36" s="7">
        <f t="shared" si="32"/>
        <v>-7.7156140008541263E-2</v>
      </c>
      <c r="AD36" s="7">
        <f t="shared" si="33"/>
        <v>-9.1922870350061359E-2</v>
      </c>
      <c r="AE36" s="7">
        <f t="shared" si="34"/>
        <v>-0.10561995273926994</v>
      </c>
      <c r="AG36" s="7">
        <v>130</v>
      </c>
      <c r="AH36" s="7">
        <f t="shared" si="8"/>
        <v>0.88975952389311763</v>
      </c>
      <c r="AI36" s="7">
        <f t="shared" si="9"/>
        <v>0.87701785880121474</v>
      </c>
      <c r="AJ36" s="7">
        <f t="shared" si="10"/>
        <v>0.86535481642667922</v>
      </c>
      <c r="AK36" s="7">
        <f t="shared" si="11"/>
        <v>0.85507615026476747</v>
      </c>
      <c r="AM36" s="7">
        <f t="shared" si="35"/>
        <v>-6.3664113663235905E-2</v>
      </c>
      <c r="AN36" s="7">
        <f t="shared" si="36"/>
        <v>-7.8574377156254191E-2</v>
      </c>
      <c r="AO36" s="7">
        <f t="shared" si="37"/>
        <v>-9.313451384176466E-2</v>
      </c>
      <c r="AP36" s="7">
        <f t="shared" si="38"/>
        <v>-0.10706304037587487</v>
      </c>
    </row>
    <row r="37" spans="5:42" x14ac:dyDescent="0.2">
      <c r="E37" s="7"/>
      <c r="K37" s="7">
        <v>135</v>
      </c>
      <c r="L37" s="7">
        <f t="shared" si="0"/>
        <v>0.88809379128889199</v>
      </c>
      <c r="M37" s="7">
        <f t="shared" si="1"/>
        <v>0.87493530307156331</v>
      </c>
      <c r="N37" s="7">
        <f t="shared" si="2"/>
        <v>0.86313472647954237</v>
      </c>
      <c r="O37" s="7">
        <f t="shared" si="3"/>
        <v>0.85288027721253867</v>
      </c>
      <c r="Q37" s="7">
        <f t="shared" si="27"/>
        <v>-6.7991307046997948E-2</v>
      </c>
      <c r="R37" s="7">
        <f t="shared" si="28"/>
        <v>-8.4115435472862238E-2</v>
      </c>
      <c r="S37" s="7">
        <f t="shared" si="29"/>
        <v>-9.9536042009961995E-2</v>
      </c>
      <c r="T37" s="7">
        <f t="shared" si="30"/>
        <v>-0.11408510999778954</v>
      </c>
      <c r="V37" s="7">
        <v>135</v>
      </c>
      <c r="W37" s="7">
        <f t="shared" si="4"/>
        <v>0.88819012658157837</v>
      </c>
      <c r="X37" s="7">
        <f t="shared" si="5"/>
        <v>0.87519918261164809</v>
      </c>
      <c r="Y37" s="7">
        <f t="shared" si="6"/>
        <v>0.86324013978344372</v>
      </c>
      <c r="Z37" s="7">
        <f t="shared" si="7"/>
        <v>0.85305423575263939</v>
      </c>
      <c r="AB37" s="7">
        <f t="shared" si="31"/>
        <v>-6.7875941567225706E-2</v>
      </c>
      <c r="AC37" s="7">
        <f t="shared" si="32"/>
        <v>-8.3782922392024881E-2</v>
      </c>
      <c r="AD37" s="7">
        <f t="shared" si="33"/>
        <v>-9.9392768573115298E-2</v>
      </c>
      <c r="AE37" s="7">
        <f t="shared" si="34"/>
        <v>-0.11382700359036306</v>
      </c>
      <c r="AG37" s="7">
        <v>135</v>
      </c>
      <c r="AH37" s="7">
        <f t="shared" si="8"/>
        <v>0.88686305390881126</v>
      </c>
      <c r="AI37" s="7">
        <f t="shared" si="9"/>
        <v>0.87401039510626621</v>
      </c>
      <c r="AJ37" s="7">
        <f t="shared" si="10"/>
        <v>0.8623024671070677</v>
      </c>
      <c r="AK37" s="7">
        <f t="shared" si="11"/>
        <v>0.85203499111818903</v>
      </c>
      <c r="AM37" s="7">
        <f t="shared" si="35"/>
        <v>-6.9467699831177759E-2</v>
      </c>
      <c r="AN37" s="7">
        <f t="shared" si="36"/>
        <v>-8.5284576816042804E-2</v>
      </c>
      <c r="AO37" s="7">
        <f t="shared" si="37"/>
        <v>-0.10067124793633211</v>
      </c>
      <c r="AP37" s="7">
        <f t="shared" si="38"/>
        <v>-0.11534552895978828</v>
      </c>
    </row>
    <row r="38" spans="5:42" x14ac:dyDescent="0.2">
      <c r="E38" s="7"/>
      <c r="K38" s="7">
        <v>140</v>
      </c>
      <c r="L38" s="7">
        <f t="shared" si="0"/>
        <v>0.88528592273650042</v>
      </c>
      <c r="M38" s="7">
        <f t="shared" si="1"/>
        <v>0.87202575942729066</v>
      </c>
      <c r="N38" s="7">
        <f t="shared" si="2"/>
        <v>0.86019164662365222</v>
      </c>
      <c r="O38" s="7">
        <f t="shared" si="3"/>
        <v>0.84995828855370359</v>
      </c>
      <c r="Q38" s="7">
        <f t="shared" si="27"/>
        <v>-7.3706880625630827E-2</v>
      </c>
      <c r="R38" s="7">
        <f t="shared" si="28"/>
        <v>-9.0760734097186629E-2</v>
      </c>
      <c r="S38" s="7">
        <f t="shared" si="29"/>
        <v>-0.10701344594148932</v>
      </c>
      <c r="T38" s="7">
        <f t="shared" si="30"/>
        <v>-0.12230501009738365</v>
      </c>
      <c r="V38" s="7">
        <v>140</v>
      </c>
      <c r="W38" s="7">
        <f t="shared" si="4"/>
        <v>0.88538323249886663</v>
      </c>
      <c r="X38" s="7">
        <f t="shared" si="5"/>
        <v>0.87229103910958872</v>
      </c>
      <c r="Y38" s="7">
        <f t="shared" si="6"/>
        <v>0.8602970966141511</v>
      </c>
      <c r="Z38" s="7">
        <f t="shared" si="7"/>
        <v>0.85013146481667623</v>
      </c>
      <c r="AB38" s="7">
        <f t="shared" si="31"/>
        <v>-7.3584611468075739E-2</v>
      </c>
      <c r="AC38" s="7">
        <f t="shared" si="32"/>
        <v>-9.0409704775508484E-2</v>
      </c>
      <c r="AD38" s="7">
        <f t="shared" si="33"/>
        <v>-0.10686266679616921</v>
      </c>
      <c r="AE38" s="7">
        <f t="shared" si="34"/>
        <v>-0.12203405444145619</v>
      </c>
      <c r="AG38" s="7">
        <v>140</v>
      </c>
      <c r="AH38" s="7">
        <f t="shared" si="8"/>
        <v>0.88404301955462083</v>
      </c>
      <c r="AI38" s="7">
        <f t="shared" si="9"/>
        <v>0.87109615999817991</v>
      </c>
      <c r="AJ38" s="7">
        <f t="shared" si="10"/>
        <v>0.8593592719835399</v>
      </c>
      <c r="AK38" s="7">
        <f t="shared" si="11"/>
        <v>0.84911702221141638</v>
      </c>
      <c r="AM38" s="7">
        <f t="shared" si="35"/>
        <v>-7.5271285999119614E-2</v>
      </c>
      <c r="AN38" s="7">
        <f t="shared" si="36"/>
        <v>-9.1994776475831416E-2</v>
      </c>
      <c r="AO38" s="7">
        <f t="shared" si="37"/>
        <v>-0.10820798203089958</v>
      </c>
      <c r="AP38" s="7">
        <f t="shared" si="38"/>
        <v>-0.12362801754370169</v>
      </c>
    </row>
    <row r="39" spans="5:42" x14ac:dyDescent="0.2">
      <c r="E39" s="7"/>
      <c r="K39" s="7">
        <v>145</v>
      </c>
      <c r="L39" s="7">
        <f t="shared" si="0"/>
        <v>0.88255099200702636</v>
      </c>
      <c r="M39" s="7">
        <f t="shared" si="1"/>
        <v>0.86920538644918788</v>
      </c>
      <c r="N39" s="7">
        <f t="shared" si="2"/>
        <v>0.85735275570787084</v>
      </c>
      <c r="O39" s="7">
        <f t="shared" si="3"/>
        <v>0.84715345117432184</v>
      </c>
      <c r="Q39" s="7">
        <f t="shared" si="27"/>
        <v>-7.9422454204263693E-2</v>
      </c>
      <c r="R39" s="7">
        <f t="shared" si="28"/>
        <v>-9.7406032721511021E-2</v>
      </c>
      <c r="S39" s="7">
        <f t="shared" si="29"/>
        <v>-0.11449084987301661</v>
      </c>
      <c r="T39" s="7">
        <f t="shared" si="30"/>
        <v>-0.13052491019697779</v>
      </c>
      <c r="V39" s="7">
        <v>145</v>
      </c>
      <c r="W39" s="7">
        <f t="shared" si="4"/>
        <v>0.88264916072111466</v>
      </c>
      <c r="X39" s="7">
        <f t="shared" si="5"/>
        <v>0.86947173354076124</v>
      </c>
      <c r="Y39" s="7">
        <f t="shared" si="6"/>
        <v>0.85745810784840526</v>
      </c>
      <c r="Z39" s="7">
        <f t="shared" si="7"/>
        <v>0.8473256287833385</v>
      </c>
      <c r="AB39" s="7">
        <f t="shared" si="31"/>
        <v>-7.92932813689258E-2</v>
      </c>
      <c r="AC39" s="7">
        <f t="shared" si="32"/>
        <v>-9.7036487158992088E-2</v>
      </c>
      <c r="AD39" s="7">
        <f t="shared" si="33"/>
        <v>-0.11433256501922315</v>
      </c>
      <c r="AE39" s="7">
        <f t="shared" si="34"/>
        <v>-0.13024110529254934</v>
      </c>
      <c r="AG39" s="7">
        <v>145</v>
      </c>
      <c r="AH39" s="7">
        <f t="shared" si="8"/>
        <v>0.88129740375266075</v>
      </c>
      <c r="AI39" s="7">
        <f t="shared" si="9"/>
        <v>0.86827226347717856</v>
      </c>
      <c r="AJ39" s="7">
        <f t="shared" si="10"/>
        <v>0.85652132762392785</v>
      </c>
      <c r="AK39" s="7">
        <f t="shared" si="11"/>
        <v>0.84631725339613695</v>
      </c>
      <c r="AM39" s="7">
        <f t="shared" si="35"/>
        <v>-8.1074872167061468E-2</v>
      </c>
      <c r="AN39" s="7">
        <f t="shared" si="36"/>
        <v>-9.8704976135620029E-2</v>
      </c>
      <c r="AO39" s="7">
        <f t="shared" si="37"/>
        <v>-0.11574471612546705</v>
      </c>
      <c r="AP39" s="7">
        <f t="shared" si="38"/>
        <v>-0.1319105061276151</v>
      </c>
    </row>
    <row r="40" spans="5:42" x14ac:dyDescent="0.2">
      <c r="E40" s="7"/>
      <c r="K40" s="7">
        <v>150</v>
      </c>
      <c r="L40" s="7">
        <f t="shared" si="0"/>
        <v>0.87988710445123219</v>
      </c>
      <c r="M40" s="7">
        <f t="shared" si="1"/>
        <v>0.86647145126616676</v>
      </c>
      <c r="N40" s="7">
        <f t="shared" si="2"/>
        <v>0.85461436530518575</v>
      </c>
      <c r="O40" s="7">
        <f t="shared" si="3"/>
        <v>0.84446106812862121</v>
      </c>
      <c r="Q40" s="7">
        <f t="shared" si="27"/>
        <v>-8.5138027782896558E-2</v>
      </c>
      <c r="R40" s="7">
        <f t="shared" si="28"/>
        <v>-0.10405133134583541</v>
      </c>
      <c r="S40" s="7">
        <f t="shared" si="29"/>
        <v>-0.12196825380454393</v>
      </c>
      <c r="T40" s="7">
        <f t="shared" si="30"/>
        <v>-0.13874481029657193</v>
      </c>
      <c r="V40" s="7">
        <v>150</v>
      </c>
      <c r="W40" s="7">
        <f t="shared" si="4"/>
        <v>0.87998602194008957</v>
      </c>
      <c r="X40" s="7">
        <f t="shared" si="5"/>
        <v>0.86673855208503403</v>
      </c>
      <c r="Y40" s="7">
        <f t="shared" si="6"/>
        <v>0.85471949453273033</v>
      </c>
      <c r="Z40" s="7">
        <f t="shared" si="7"/>
        <v>0.8446320492937156</v>
      </c>
      <c r="AB40" s="7">
        <f t="shared" si="31"/>
        <v>-8.5001951269775861E-2</v>
      </c>
      <c r="AC40" s="7">
        <f t="shared" si="32"/>
        <v>-0.10366326954247572</v>
      </c>
      <c r="AD40" s="7">
        <f t="shared" si="33"/>
        <v>-0.12180246324227706</v>
      </c>
      <c r="AE40" s="7">
        <f t="shared" si="34"/>
        <v>-0.13844815614364248</v>
      </c>
      <c r="AG40" s="7">
        <v>150</v>
      </c>
      <c r="AH40" s="7">
        <f t="shared" si="8"/>
        <v>0.87862424265419015</v>
      </c>
      <c r="AI40" s="7">
        <f t="shared" si="9"/>
        <v>0.86553590513079937</v>
      </c>
      <c r="AJ40" s="7">
        <f t="shared" si="10"/>
        <v>0.85378487018559091</v>
      </c>
      <c r="AK40" s="7">
        <f t="shared" si="11"/>
        <v>0.84363089666326818</v>
      </c>
      <c r="AM40" s="7">
        <f t="shared" si="35"/>
        <v>-8.6878458335003295E-2</v>
      </c>
      <c r="AN40" s="7">
        <f t="shared" si="36"/>
        <v>-0.10541517579540863</v>
      </c>
      <c r="AO40" s="7">
        <f t="shared" si="37"/>
        <v>-0.12328145022003452</v>
      </c>
      <c r="AP40" s="7">
        <f t="shared" si="38"/>
        <v>-0.14019299471152852</v>
      </c>
    </row>
    <row r="41" spans="5:42" x14ac:dyDescent="0.2">
      <c r="E41" s="7"/>
      <c r="K41" s="7">
        <v>155</v>
      </c>
      <c r="L41" s="7">
        <f t="shared" ref="L41:L72" si="39">$H$10+(1-$H$10)*EXP(-$I$10*K41*PI()/180)</f>
        <v>0.87729241463571372</v>
      </c>
      <c r="M41" s="7">
        <f t="shared" ref="M41:M72" si="40">$H$11+(1-$H$11)*EXP(-$I$11*$K41*PI()/180)</f>
        <v>0.86382130476320729</v>
      </c>
      <c r="N41" s="7">
        <f t="shared" ref="N41:N72" si="41">$H$12+(1-$H$12)*EXP(-$I$12*$K41*PI()/180)</f>
        <v>0.85197291756380467</v>
      </c>
      <c r="O41" s="7">
        <f t="shared" ref="O41:O72" si="42">$H$13+(1-$H$13)*EXP(-$I$13*$K41*PI()/180)</f>
        <v>0.84187663078545727</v>
      </c>
      <c r="Q41" s="7">
        <f t="shared" si="27"/>
        <v>-9.0853601361529451E-2</v>
      </c>
      <c r="R41" s="7">
        <f t="shared" si="28"/>
        <v>-0.1106966299701598</v>
      </c>
      <c r="S41" s="7">
        <f t="shared" si="29"/>
        <v>-0.12944565773607125</v>
      </c>
      <c r="T41" s="7">
        <f t="shared" si="30"/>
        <v>-0.14696471039616604</v>
      </c>
      <c r="V41" s="7">
        <v>155</v>
      </c>
      <c r="W41" s="7">
        <f t="shared" ref="W41:W72" si="43">$H$14+(1-$H$14)*EXP(-$I$14*V41*PI()/180)</f>
        <v>0.87739197586393569</v>
      </c>
      <c r="X41" s="7">
        <f t="shared" ref="X41:X72" si="44">$H$15+(1-$H$15)*EXP(-$I$15*$K41*PI()/180)</f>
        <v>0.86408886382402095</v>
      </c>
      <c r="Y41" s="7">
        <f t="shared" ref="Y41:Y72" si="45">$H$16+(1-$H$16)*EXP(-$I$16*$K41*PI()/180)</f>
        <v>0.85207770778694103</v>
      </c>
      <c r="Z41" s="7">
        <f t="shared" ref="Z41:Z72" si="46">$H$17+(1-$H$17)*EXP(-$I$17*$K41*PI()/180)</f>
        <v>0.84204623516177346</v>
      </c>
      <c r="AB41" s="7">
        <f t="shared" si="31"/>
        <v>-9.0710621170625921E-2</v>
      </c>
      <c r="AC41" s="7">
        <f t="shared" si="32"/>
        <v>-0.11029005192595931</v>
      </c>
      <c r="AD41" s="7">
        <f t="shared" si="33"/>
        <v>-0.12927236146533097</v>
      </c>
      <c r="AE41" s="7">
        <f t="shared" si="34"/>
        <v>-0.14665520699473561</v>
      </c>
      <c r="AG41" s="7">
        <v>155</v>
      </c>
      <c r="AH41" s="7">
        <f t="shared" ref="AH41:AH72" si="47">$H$18+(1-$H$18)*EXP(-$I$18*AG41*PI()/180)</f>
        <v>0.8760216242349359</v>
      </c>
      <c r="AI41" s="7">
        <f t="shared" ref="AI41:AI72" si="48">$H$19+(1-$H$19)*EXP(-$I$19*$K41*PI()/180)</f>
        <v>0.86288437135676999</v>
      </c>
      <c r="AJ41" s="7">
        <f t="shared" ref="AJ41:AJ72" si="49">$H$20+(1-$H$20)*EXP(-$I$20*$K41*PI()/180)</f>
        <v>0.85114627042359525</v>
      </c>
      <c r="AK41" s="7">
        <f t="shared" ref="AK41:AK72" si="50">$H$21+(1-$H$21)*EXP(-$I$21*$K41*PI()/180)</f>
        <v>0.84105335795476965</v>
      </c>
      <c r="AM41" s="7">
        <f t="shared" si="35"/>
        <v>-9.2682044502945149E-2</v>
      </c>
      <c r="AN41" s="7">
        <f t="shared" si="36"/>
        <v>-0.11212537545519724</v>
      </c>
      <c r="AO41" s="7">
        <f t="shared" si="37"/>
        <v>-0.13081818431460199</v>
      </c>
      <c r="AP41" s="7">
        <f t="shared" si="38"/>
        <v>-0.14847548329544194</v>
      </c>
    </row>
    <row r="42" spans="5:42" x14ac:dyDescent="0.2">
      <c r="E42" s="7"/>
      <c r="K42" s="7">
        <v>160</v>
      </c>
      <c r="L42" s="7">
        <f t="shared" si="39"/>
        <v>0.87476512506445847</v>
      </c>
      <c r="M42" s="7">
        <f t="shared" si="40"/>
        <v>0.86125237901443097</v>
      </c>
      <c r="N42" s="7">
        <f t="shared" si="41"/>
        <v>0.84942498058461946</v>
      </c>
      <c r="O42" s="7">
        <f t="shared" si="42"/>
        <v>0.83939581127821594</v>
      </c>
      <c r="Q42" s="7">
        <f t="shared" si="27"/>
        <v>-9.6569174940162317E-2</v>
      </c>
      <c r="R42" s="7">
        <f t="shared" si="28"/>
        <v>-0.1173419285944842</v>
      </c>
      <c r="S42" s="7">
        <f t="shared" si="29"/>
        <v>-0.13692306166759857</v>
      </c>
      <c r="T42" s="7">
        <f t="shared" si="30"/>
        <v>-0.15518461049576018</v>
      </c>
      <c r="V42" s="7">
        <v>160</v>
      </c>
      <c r="W42" s="7">
        <f t="shared" si="43"/>
        <v>0.87486522994549043</v>
      </c>
      <c r="X42" s="7">
        <f t="shared" si="44"/>
        <v>0.86152011820859953</v>
      </c>
      <c r="Y42" s="7">
        <f t="shared" si="45"/>
        <v>0.84952932420526406</v>
      </c>
      <c r="Z42" s="7">
        <f t="shared" si="46"/>
        <v>0.83956387488589834</v>
      </c>
      <c r="AB42" s="7">
        <f t="shared" si="31"/>
        <v>-9.6419291071475954E-2</v>
      </c>
      <c r="AC42" s="7">
        <f t="shared" si="32"/>
        <v>-0.11691683430944294</v>
      </c>
      <c r="AD42" s="7">
        <f t="shared" si="33"/>
        <v>-0.13674225968838491</v>
      </c>
      <c r="AE42" s="7">
        <f t="shared" si="34"/>
        <v>-0.15486225784582874</v>
      </c>
      <c r="AG42" s="7">
        <v>160</v>
      </c>
      <c r="AH42" s="7">
        <f t="shared" si="47"/>
        <v>0.87348768692748491</v>
      </c>
      <c r="AI42" s="7">
        <f t="shared" si="48"/>
        <v>0.86031503267197307</v>
      </c>
      <c r="AJ42" s="7">
        <f t="shared" si="49"/>
        <v>0.84860202887740321</v>
      </c>
      <c r="AK42" s="7">
        <f t="shared" si="50"/>
        <v>0.83858022930714082</v>
      </c>
      <c r="AM42" s="7">
        <f t="shared" si="35"/>
        <v>-9.8485630670887003E-2</v>
      </c>
      <c r="AN42" s="7">
        <f t="shared" si="36"/>
        <v>-0.11883557511498587</v>
      </c>
      <c r="AO42" s="7">
        <f t="shared" si="37"/>
        <v>-0.13835491840916947</v>
      </c>
      <c r="AP42" s="7">
        <f t="shared" si="38"/>
        <v>-0.15675797187935536</v>
      </c>
    </row>
    <row r="43" spans="5:42" x14ac:dyDescent="0.2">
      <c r="E43" s="7"/>
      <c r="K43" s="7">
        <v>165</v>
      </c>
      <c r="L43" s="7">
        <f t="shared" si="39"/>
        <v>0.8723034849336132</v>
      </c>
      <c r="M43" s="7">
        <f t="shared" si="40"/>
        <v>0.85876218479484479</v>
      </c>
      <c r="N43" s="7">
        <f t="shared" si="41"/>
        <v>0.84696724396231349</v>
      </c>
      <c r="O43" s="7">
        <f t="shared" si="42"/>
        <v>0.83701445525742135</v>
      </c>
      <c r="Q43" s="7">
        <f t="shared" si="27"/>
        <v>-0.10228474851879518</v>
      </c>
      <c r="R43" s="7">
        <f t="shared" si="28"/>
        <v>-0.12398722721880859</v>
      </c>
      <c r="S43" s="7">
        <f t="shared" si="29"/>
        <v>-0.14440046559912589</v>
      </c>
      <c r="T43" s="7">
        <f t="shared" si="30"/>
        <v>-0.1634045105953543</v>
      </c>
      <c r="V43" s="7">
        <v>165</v>
      </c>
      <c r="W43" s="7">
        <f t="shared" si="43"/>
        <v>0.87240403814359058</v>
      </c>
      <c r="X43" s="7">
        <f t="shared" si="44"/>
        <v>0.85902984260379156</v>
      </c>
      <c r="Y43" s="7">
        <f t="shared" si="45"/>
        <v>0.8470710414200574</v>
      </c>
      <c r="Z43" s="7">
        <f t="shared" si="46"/>
        <v>0.8371808294600408</v>
      </c>
      <c r="AB43" s="7">
        <f t="shared" si="31"/>
        <v>-0.10212796097232602</v>
      </c>
      <c r="AC43" s="7">
        <f t="shared" si="32"/>
        <v>-0.12354361669292654</v>
      </c>
      <c r="AD43" s="7">
        <f t="shared" si="33"/>
        <v>-0.14421215791143882</v>
      </c>
      <c r="AE43" s="7">
        <f t="shared" si="34"/>
        <v>-0.16306930869692188</v>
      </c>
      <c r="AG43" s="7">
        <v>165</v>
      </c>
      <c r="AH43" s="7">
        <f t="shared" si="47"/>
        <v>0.87102061828976585</v>
      </c>
      <c r="AI43" s="7">
        <f t="shared" si="48"/>
        <v>0.85782534110483111</v>
      </c>
      <c r="AJ43" s="7">
        <f t="shared" si="49"/>
        <v>0.8461487712296899</v>
      </c>
      <c r="AK43" s="7">
        <f t="shared" si="50"/>
        <v>0.83620728131316679</v>
      </c>
      <c r="AM43" s="7">
        <f t="shared" si="35"/>
        <v>-0.10428921683882886</v>
      </c>
      <c r="AN43" s="7">
        <f t="shared" si="36"/>
        <v>-0.12554577477477447</v>
      </c>
      <c r="AO43" s="7">
        <f t="shared" si="37"/>
        <v>-0.14589165250373692</v>
      </c>
      <c r="AP43" s="7">
        <f t="shared" si="38"/>
        <v>-0.16504046046326876</v>
      </c>
    </row>
    <row r="44" spans="5:42" x14ac:dyDescent="0.2">
      <c r="E44" s="7"/>
      <c r="K44" s="7">
        <v>170</v>
      </c>
      <c r="L44" s="7">
        <f t="shared" si="39"/>
        <v>0.86990578891859816</v>
      </c>
      <c r="M44" s="7">
        <f t="shared" si="40"/>
        <v>0.85634830916834448</v>
      </c>
      <c r="N44" s="7">
        <f t="shared" si="41"/>
        <v>0.84459651448432005</v>
      </c>
      <c r="O44" s="7">
        <f t="shared" si="42"/>
        <v>0.83472857493391484</v>
      </c>
      <c r="Q44" s="7">
        <f t="shared" si="27"/>
        <v>-0.10800032209742808</v>
      </c>
      <c r="R44" s="7">
        <f t="shared" si="28"/>
        <v>-0.13063252584313298</v>
      </c>
      <c r="S44" s="7">
        <f t="shared" si="29"/>
        <v>-0.15187786953065319</v>
      </c>
      <c r="T44" s="7">
        <f t="shared" si="30"/>
        <v>-0.17162441069494844</v>
      </c>
      <c r="V44" s="7">
        <v>170</v>
      </c>
      <c r="W44" s="7">
        <f t="shared" si="43"/>
        <v>0.87000669971651756</v>
      </c>
      <c r="X44" s="7">
        <f t="shared" si="44"/>
        <v>0.85661563990864298</v>
      </c>
      <c r="Y44" s="7">
        <f t="shared" si="45"/>
        <v>0.84469967382237954</v>
      </c>
      <c r="Z44" s="7">
        <f t="shared" si="46"/>
        <v>0.83489312547247241</v>
      </c>
      <c r="AB44" s="7">
        <f t="shared" si="31"/>
        <v>-0.10783663087317608</v>
      </c>
      <c r="AC44" s="7">
        <f t="shared" si="32"/>
        <v>-0.13017039907641015</v>
      </c>
      <c r="AD44" s="7">
        <f t="shared" si="33"/>
        <v>-0.15168205613449276</v>
      </c>
      <c r="AE44" s="7">
        <f t="shared" si="34"/>
        <v>-0.17127635954801501</v>
      </c>
      <c r="AG44" s="7">
        <v>170</v>
      </c>
      <c r="AH44" s="7">
        <f t="shared" si="47"/>
        <v>0.86861865370866909</v>
      </c>
      <c r="AI44" s="7">
        <f t="shared" si="48"/>
        <v>0.85541282766852311</v>
      </c>
      <c r="AJ44" s="7">
        <f t="shared" si="49"/>
        <v>0.84378324383113323</v>
      </c>
      <c r="AK44" s="7">
        <f t="shared" si="50"/>
        <v>0.83393045588902048</v>
      </c>
      <c r="AM44" s="7">
        <f t="shared" si="35"/>
        <v>-0.11009280300677071</v>
      </c>
      <c r="AN44" s="7">
        <f t="shared" si="36"/>
        <v>-0.13225597443456308</v>
      </c>
      <c r="AO44" s="7">
        <f t="shared" si="37"/>
        <v>-0.15342838659830441</v>
      </c>
      <c r="AP44" s="7">
        <f t="shared" si="38"/>
        <v>-0.17332294904718218</v>
      </c>
    </row>
    <row r="45" spans="5:42" x14ac:dyDescent="0.2">
      <c r="E45" s="7"/>
      <c r="K45" s="7">
        <v>175</v>
      </c>
      <c r="L45" s="7">
        <f t="shared" si="39"/>
        <v>0.86757037599272713</v>
      </c>
      <c r="M45" s="7">
        <f t="shared" si="40"/>
        <v>0.85400841314963927</v>
      </c>
      <c r="N45" s="7">
        <f t="shared" si="41"/>
        <v>0.84230971198204319</v>
      </c>
      <c r="O45" s="7">
        <f t="shared" si="42"/>
        <v>0.83253434240095203</v>
      </c>
      <c r="Q45" s="7">
        <f t="shared" si="27"/>
        <v>-0.11371589567606094</v>
      </c>
      <c r="R45" s="7">
        <f t="shared" si="28"/>
        <v>-0.13727782446745737</v>
      </c>
      <c r="S45" s="7">
        <f t="shared" si="29"/>
        <v>-0.15935527346218051</v>
      </c>
      <c r="T45" s="7">
        <f t="shared" si="30"/>
        <v>-0.17984431079454258</v>
      </c>
      <c r="V45" s="7">
        <v>175</v>
      </c>
      <c r="W45" s="7">
        <f t="shared" si="43"/>
        <v>0.86767155804674412</v>
      </c>
      <c r="X45" s="7">
        <f t="shared" si="44"/>
        <v>0.85427518624881116</v>
      </c>
      <c r="Y45" s="7">
        <f t="shared" si="45"/>
        <v>0.84241214843386147</v>
      </c>
      <c r="Z45" s="7">
        <f t="shared" si="46"/>
        <v>0.8326969484806499</v>
      </c>
      <c r="AB45" s="7">
        <f t="shared" si="31"/>
        <v>-0.11354530077402614</v>
      </c>
      <c r="AC45" s="7">
        <f t="shared" si="32"/>
        <v>-0.13679718145989375</v>
      </c>
      <c r="AD45" s="7">
        <f t="shared" si="33"/>
        <v>-0.15915195435754667</v>
      </c>
      <c r="AE45" s="7">
        <f t="shared" si="34"/>
        <v>-0.17948341039910815</v>
      </c>
      <c r="AG45" s="7">
        <v>175</v>
      </c>
      <c r="AH45" s="7">
        <f t="shared" si="47"/>
        <v>0.86628007513787697</v>
      </c>
      <c r="AI45" s="7">
        <f t="shared" si="48"/>
        <v>0.85307509991253128</v>
      </c>
      <c r="AJ45" s="7">
        <f t="shared" si="49"/>
        <v>0.84150230938523918</v>
      </c>
      <c r="AK45" s="7">
        <f t="shared" si="50"/>
        <v>0.83174585933435385</v>
      </c>
      <c r="AM45" s="7">
        <f t="shared" si="35"/>
        <v>-0.11589638917471257</v>
      </c>
      <c r="AN45" s="7">
        <f t="shared" si="36"/>
        <v>-0.13896617409435169</v>
      </c>
      <c r="AO45" s="7">
        <f t="shared" si="37"/>
        <v>-0.16096512069287189</v>
      </c>
      <c r="AP45" s="7">
        <f t="shared" si="38"/>
        <v>-0.1816054376310956</v>
      </c>
    </row>
    <row r="46" spans="5:42" x14ac:dyDescent="0.2">
      <c r="E46" s="7"/>
      <c r="K46" s="7">
        <v>180</v>
      </c>
      <c r="L46" s="7">
        <f t="shared" si="39"/>
        <v>0.86529562827651541</v>
      </c>
      <c r="M46" s="7">
        <f t="shared" si="40"/>
        <v>0.8517402294378339</v>
      </c>
      <c r="N46" s="7">
        <f t="shared" si="41"/>
        <v>0.84010386532895054</v>
      </c>
      <c r="O46" s="7">
        <f t="shared" si="42"/>
        <v>0.83042808322403816</v>
      </c>
      <c r="Q46" s="7">
        <f t="shared" si="27"/>
        <v>-0.11943146925469381</v>
      </c>
      <c r="R46" s="7">
        <f t="shared" si="28"/>
        <v>-0.14392312309178176</v>
      </c>
      <c r="S46" s="7">
        <f t="shared" si="29"/>
        <v>-0.1668326773937078</v>
      </c>
      <c r="T46" s="7">
        <f t="shared" si="30"/>
        <v>-0.18806421089413669</v>
      </c>
      <c r="V46" s="7">
        <v>180</v>
      </c>
      <c r="W46" s="7">
        <f t="shared" si="43"/>
        <v>0.86539699949617277</v>
      </c>
      <c r="X46" s="7">
        <f t="shared" si="44"/>
        <v>0.85200622873963927</v>
      </c>
      <c r="Y46" s="7">
        <f t="shared" si="45"/>
        <v>0.84020550092453461</v>
      </c>
      <c r="Z46" s="7">
        <f t="shared" si="46"/>
        <v>0.83058863665113869</v>
      </c>
      <c r="AB46" s="7">
        <f t="shared" si="31"/>
        <v>-0.11925397067487617</v>
      </c>
      <c r="AC46" s="7">
        <f t="shared" si="32"/>
        <v>-0.14342396384337738</v>
      </c>
      <c r="AD46" s="7">
        <f t="shared" si="33"/>
        <v>-0.16662185258060061</v>
      </c>
      <c r="AE46" s="7">
        <f t="shared" si="34"/>
        <v>-0.18769046125020125</v>
      </c>
      <c r="AG46" s="7">
        <v>180</v>
      </c>
      <c r="AH46" s="7">
        <f t="shared" si="47"/>
        <v>0.86400320986900137</v>
      </c>
      <c r="AI46" s="7">
        <f t="shared" si="48"/>
        <v>0.85080983955008627</v>
      </c>
      <c r="AJ46" s="7">
        <f t="shared" si="49"/>
        <v>0.83930294278748152</v>
      </c>
      <c r="AK46" s="7">
        <f t="shared" si="50"/>
        <v>0.82964975567350741</v>
      </c>
      <c r="AM46" s="7">
        <f t="shared" si="35"/>
        <v>-0.12169997534265442</v>
      </c>
      <c r="AN46" s="7">
        <f t="shared" si="36"/>
        <v>-0.1456763737541403</v>
      </c>
      <c r="AO46" s="7">
        <f t="shared" si="37"/>
        <v>-0.16850185478743934</v>
      </c>
      <c r="AP46" s="7">
        <f t="shared" si="38"/>
        <v>-0.189887926215009</v>
      </c>
    </row>
    <row r="47" spans="5:42" x14ac:dyDescent="0.2">
      <c r="E47" s="8" t="s">
        <v>18</v>
      </c>
      <c r="K47" s="7">
        <v>185</v>
      </c>
      <c r="L47" s="7">
        <f t="shared" si="39"/>
        <v>0.86307996991687819</v>
      </c>
      <c r="M47" s="7">
        <f t="shared" si="40"/>
        <v>0.8495415602194698</v>
      </c>
      <c r="N47" s="7">
        <f t="shared" si="41"/>
        <v>0.83797610858033966</v>
      </c>
      <c r="O47" s="7">
        <f t="shared" si="42"/>
        <v>0.8284062702877657</v>
      </c>
      <c r="Q47" s="7">
        <f t="shared" si="27"/>
        <v>-0.1251470428333267</v>
      </c>
      <c r="R47" s="7">
        <f t="shared" si="28"/>
        <v>-0.15056842171610615</v>
      </c>
      <c r="S47" s="7">
        <f t="shared" si="29"/>
        <v>-0.17431008132523515</v>
      </c>
      <c r="T47" s="7">
        <f t="shared" si="30"/>
        <v>-0.1962841109937308</v>
      </c>
      <c r="V47" s="7">
        <v>185</v>
      </c>
      <c r="W47" s="7">
        <f t="shared" si="43"/>
        <v>0.86318145229107357</v>
      </c>
      <c r="X47" s="7">
        <f t="shared" si="44"/>
        <v>0.84980658331756442</v>
      </c>
      <c r="Y47" s="7">
        <f t="shared" si="45"/>
        <v>0.83807687177145107</v>
      </c>
      <c r="Z47" s="7">
        <f t="shared" si="46"/>
        <v>0.82856467465399186</v>
      </c>
      <c r="AB47" s="7">
        <f t="shared" si="31"/>
        <v>-0.12496264057572623</v>
      </c>
      <c r="AC47" s="7">
        <f t="shared" si="32"/>
        <v>-0.15005074622686099</v>
      </c>
      <c r="AD47" s="7">
        <f t="shared" si="33"/>
        <v>-0.17409175080365452</v>
      </c>
      <c r="AE47" s="7">
        <f t="shared" si="34"/>
        <v>-0.19589751210129439</v>
      </c>
      <c r="AG47" s="7">
        <v>185</v>
      </c>
      <c r="AH47" s="7">
        <f t="shared" si="47"/>
        <v>0.86178642933515104</v>
      </c>
      <c r="AI47" s="7">
        <f t="shared" si="48"/>
        <v>0.8486148001591598</v>
      </c>
      <c r="AJ47" s="7">
        <f t="shared" si="49"/>
        <v>0.83718222711323698</v>
      </c>
      <c r="AK47" s="7">
        <f t="shared" si="50"/>
        <v>0.82763856026645233</v>
      </c>
      <c r="AM47" s="7">
        <f t="shared" si="35"/>
        <v>-0.12750356151059625</v>
      </c>
      <c r="AN47" s="7">
        <f t="shared" si="36"/>
        <v>-0.15238657341392892</v>
      </c>
      <c r="AO47" s="7">
        <f t="shared" si="37"/>
        <v>-0.1760385888820068</v>
      </c>
      <c r="AP47" s="7">
        <f t="shared" si="38"/>
        <v>-0.19817041479892242</v>
      </c>
    </row>
    <row r="48" spans="5:42" x14ac:dyDescent="0.2">
      <c r="E48" s="8" t="s">
        <v>18</v>
      </c>
      <c r="K48" s="7">
        <v>190</v>
      </c>
      <c r="L48" s="7">
        <f t="shared" si="39"/>
        <v>0.86092186599544407</v>
      </c>
      <c r="M48" s="7">
        <f t="shared" si="40"/>
        <v>0.84741027503889965</v>
      </c>
      <c r="N48" s="7">
        <f t="shared" si="41"/>
        <v>0.83592367724976091</v>
      </c>
      <c r="O48" s="7">
        <f t="shared" si="42"/>
        <v>0.82646551788935119</v>
      </c>
      <c r="Q48" s="7">
        <f t="shared" si="27"/>
        <v>-0.13086261641195956</v>
      </c>
      <c r="R48" s="7">
        <f t="shared" si="28"/>
        <v>-0.15721372034043055</v>
      </c>
      <c r="S48" s="7">
        <f t="shared" si="29"/>
        <v>-0.18178748525676244</v>
      </c>
      <c r="T48" s="7">
        <f t="shared" si="30"/>
        <v>-0.20450401109332492</v>
      </c>
      <c r="V48" s="7">
        <v>190</v>
      </c>
      <c r="W48" s="7">
        <f t="shared" si="43"/>
        <v>0.86102338543595136</v>
      </c>
      <c r="X48" s="7">
        <f t="shared" si="44"/>
        <v>0.84767413263777158</v>
      </c>
      <c r="Y48" s="7">
        <f t="shared" si="45"/>
        <v>0.83602350255312052</v>
      </c>
      <c r="Z48" s="7">
        <f t="shared" si="46"/>
        <v>0.82662168780140455</v>
      </c>
      <c r="AB48" s="7">
        <f t="shared" si="31"/>
        <v>-0.13067131047657626</v>
      </c>
      <c r="AC48" s="7">
        <f t="shared" si="32"/>
        <v>-0.15667752861034459</v>
      </c>
      <c r="AD48" s="7">
        <f t="shared" si="33"/>
        <v>-0.18156164902670843</v>
      </c>
      <c r="AE48" s="7">
        <f t="shared" si="34"/>
        <v>-0.20410456295238752</v>
      </c>
      <c r="AG48" s="7">
        <v>190</v>
      </c>
      <c r="AH48" s="7">
        <f t="shared" si="47"/>
        <v>0.85962814794607045</v>
      </c>
      <c r="AI48" s="7">
        <f t="shared" si="48"/>
        <v>0.84648780495472387</v>
      </c>
      <c r="AJ48" s="7">
        <f t="shared" si="49"/>
        <v>0.83513734974919396</v>
      </c>
      <c r="AK48" s="7">
        <f t="shared" si="50"/>
        <v>0.82570883367853831</v>
      </c>
      <c r="AM48" s="7">
        <f t="shared" si="35"/>
        <v>-0.13330714767853813</v>
      </c>
      <c r="AN48" s="7">
        <f t="shared" si="36"/>
        <v>-0.15909677307371753</v>
      </c>
      <c r="AO48" s="7">
        <f t="shared" si="37"/>
        <v>-0.18357532297657425</v>
      </c>
      <c r="AP48" s="7">
        <f t="shared" si="38"/>
        <v>-0.20645290338283581</v>
      </c>
    </row>
    <row r="49" spans="5:42" x14ac:dyDescent="0.2">
      <c r="E49" s="8" t="s">
        <v>18</v>
      </c>
      <c r="K49" s="7">
        <v>195</v>
      </c>
      <c r="L49" s="7">
        <f t="shared" si="39"/>
        <v>0.85881982146522506</v>
      </c>
      <c r="M49" s="7">
        <f t="shared" si="40"/>
        <v>0.8453443087339283</v>
      </c>
      <c r="N49" s="7">
        <f t="shared" si="41"/>
        <v>0.83394390471726121</v>
      </c>
      <c r="O49" s="7">
        <f t="shared" si="42"/>
        <v>0.82460257606897858</v>
      </c>
      <c r="Q49" s="7">
        <f t="shared" si="27"/>
        <v>-0.13657818999059246</v>
      </c>
      <c r="R49" s="7">
        <f t="shared" si="28"/>
        <v>-0.16385901896475494</v>
      </c>
      <c r="S49" s="7">
        <f t="shared" si="29"/>
        <v>-0.18926488918828974</v>
      </c>
      <c r="T49" s="7">
        <f t="shared" si="30"/>
        <v>-0.21272391119291906</v>
      </c>
      <c r="V49" s="7">
        <v>195</v>
      </c>
      <c r="W49" s="7">
        <f t="shared" si="43"/>
        <v>0.8589213076555916</v>
      </c>
      <c r="X49" s="7">
        <f t="shared" si="44"/>
        <v>0.8456068240360699</v>
      </c>
      <c r="Y49" s="7">
        <f t="shared" si="45"/>
        <v>0.83404273237496185</v>
      </c>
      <c r="Z49" s="7">
        <f t="shared" si="46"/>
        <v>0.82475643642087015</v>
      </c>
      <c r="AB49" s="7">
        <f t="shared" si="31"/>
        <v>-0.13637998037742632</v>
      </c>
      <c r="AC49" s="7">
        <f t="shared" si="32"/>
        <v>-0.16330431099382822</v>
      </c>
      <c r="AD49" s="7">
        <f t="shared" si="33"/>
        <v>-0.1890315472497624</v>
      </c>
      <c r="AE49" s="7">
        <f t="shared" si="34"/>
        <v>-0.21231161380348065</v>
      </c>
      <c r="AG49" s="7">
        <v>195</v>
      </c>
      <c r="AH49" s="7">
        <f t="shared" si="47"/>
        <v>0.85752682195401997</v>
      </c>
      <c r="AI49" s="7">
        <f t="shared" si="48"/>
        <v>0.84442674463006906</v>
      </c>
      <c r="AJ49" s="7">
        <f t="shared" si="49"/>
        <v>0.83316559866310613</v>
      </c>
      <c r="AK49" s="7">
        <f t="shared" si="50"/>
        <v>0.82385727579856316</v>
      </c>
      <c r="AM49" s="7">
        <f t="shared" si="35"/>
        <v>-0.13911073384647996</v>
      </c>
      <c r="AN49" s="7">
        <f t="shared" si="36"/>
        <v>-0.16580697273350614</v>
      </c>
      <c r="AO49" s="7">
        <f t="shared" si="37"/>
        <v>-0.19111205707114176</v>
      </c>
      <c r="AP49" s="7">
        <f t="shared" si="38"/>
        <v>-0.21473539196674926</v>
      </c>
    </row>
    <row r="50" spans="5:42" x14ac:dyDescent="0.2">
      <c r="K50" s="7">
        <v>200</v>
      </c>
      <c r="L50" s="7">
        <f t="shared" si="39"/>
        <v>0.85677238011490897</v>
      </c>
      <c r="M50" s="7">
        <f t="shared" si="40"/>
        <v>0.84334165943472206</v>
      </c>
      <c r="N50" s="7">
        <f t="shared" si="41"/>
        <v>0.83203421876477901</v>
      </c>
      <c r="O50" s="7">
        <f t="shared" si="42"/>
        <v>0.82281432516745823</v>
      </c>
      <c r="Q50" s="7">
        <f t="shared" si="27"/>
        <v>-0.1422937635692253</v>
      </c>
      <c r="R50" s="7">
        <f t="shared" si="28"/>
        <v>-0.17050431758907933</v>
      </c>
      <c r="S50" s="7">
        <f t="shared" si="29"/>
        <v>-0.19674229311981706</v>
      </c>
      <c r="T50" s="7">
        <f t="shared" si="30"/>
        <v>-0.2209438112925132</v>
      </c>
      <c r="V50" s="7">
        <v>200</v>
      </c>
      <c r="W50" s="7">
        <f t="shared" si="43"/>
        <v>0.85687376636455415</v>
      </c>
      <c r="X50" s="7">
        <f t="shared" si="44"/>
        <v>0.84360266755302982</v>
      </c>
      <c r="Y50" s="7">
        <f t="shared" si="45"/>
        <v>0.83213199442113539</v>
      </c>
      <c r="Z50" s="7">
        <f t="shared" si="46"/>
        <v>0.82296581045345696</v>
      </c>
      <c r="AB50" s="7">
        <f t="shared" si="31"/>
        <v>-0.14208865027827638</v>
      </c>
      <c r="AC50" s="7">
        <f t="shared" si="32"/>
        <v>-0.1699310933773118</v>
      </c>
      <c r="AD50" s="7">
        <f t="shared" si="33"/>
        <v>-0.19650144547281631</v>
      </c>
      <c r="AE50" s="7">
        <f t="shared" si="34"/>
        <v>-0.22051866465457384</v>
      </c>
      <c r="AG50" s="7">
        <v>200</v>
      </c>
      <c r="AH50" s="7">
        <f t="shared" si="47"/>
        <v>0.85548094834958321</v>
      </c>
      <c r="AI50" s="7">
        <f t="shared" si="48"/>
        <v>0.84242957526503837</v>
      </c>
      <c r="AJ50" s="7">
        <f t="shared" si="49"/>
        <v>0.83126435880694083</v>
      </c>
      <c r="AK50" s="7">
        <f t="shared" si="50"/>
        <v>0.8220807201951067</v>
      </c>
      <c r="AM50" s="7">
        <f t="shared" si="35"/>
        <v>-0.14491432001442181</v>
      </c>
      <c r="AN50" s="7">
        <f t="shared" si="36"/>
        <v>-0.17251717239329475</v>
      </c>
      <c r="AO50" s="7">
        <f t="shared" si="37"/>
        <v>-0.19864879116570922</v>
      </c>
      <c r="AP50" s="7">
        <f t="shared" si="38"/>
        <v>-0.22301788055066263</v>
      </c>
    </row>
    <row r="51" spans="5:42" x14ac:dyDescent="0.2">
      <c r="K51" s="7">
        <v>205</v>
      </c>
      <c r="L51" s="7">
        <f t="shared" si="39"/>
        <v>0.85477812356005478</v>
      </c>
      <c r="M51" s="7">
        <f t="shared" si="40"/>
        <v>0.84140038662404748</v>
      </c>
      <c r="N51" s="7">
        <f t="shared" si="41"/>
        <v>0.83019213823419247</v>
      </c>
      <c r="O51" s="7">
        <f t="shared" si="42"/>
        <v>0.82109777060208311</v>
      </c>
      <c r="Q51" s="7">
        <f t="shared" si="27"/>
        <v>-0.14800933714785819</v>
      </c>
      <c r="R51" s="7">
        <f t="shared" si="28"/>
        <v>-0.17714961621340372</v>
      </c>
      <c r="S51" s="7">
        <f t="shared" si="29"/>
        <v>-0.20421969705134438</v>
      </c>
      <c r="T51" s="7">
        <f t="shared" si="30"/>
        <v>-0.22916371139210734</v>
      </c>
      <c r="V51" s="7">
        <v>205</v>
      </c>
      <c r="W51" s="7">
        <f t="shared" si="43"/>
        <v>0.85487934666340215</v>
      </c>
      <c r="X51" s="7">
        <f t="shared" si="44"/>
        <v>0.84165973401847927</v>
      </c>
      <c r="Y51" s="7">
        <f t="shared" si="45"/>
        <v>0.83028881262829035</v>
      </c>
      <c r="Z51" s="7">
        <f t="shared" si="46"/>
        <v>0.82124682426819762</v>
      </c>
      <c r="AB51" s="7">
        <f t="shared" si="31"/>
        <v>-0.14779732017912645</v>
      </c>
      <c r="AC51" s="7">
        <f t="shared" si="32"/>
        <v>-0.17655787576079543</v>
      </c>
      <c r="AD51" s="7">
        <f t="shared" si="33"/>
        <v>-0.20397134369587022</v>
      </c>
      <c r="AE51" s="7">
        <f t="shared" si="34"/>
        <v>-0.22872571550566692</v>
      </c>
      <c r="AG51" s="7">
        <v>205</v>
      </c>
      <c r="AH51" s="7">
        <f t="shared" si="47"/>
        <v>0.85348906378661404</v>
      </c>
      <c r="AI51" s="7">
        <f t="shared" si="48"/>
        <v>0.84049431629910554</v>
      </c>
      <c r="AJ51" s="7">
        <f t="shared" si="49"/>
        <v>0.82943110864865477</v>
      </c>
      <c r="AK51" s="7">
        <f t="shared" si="50"/>
        <v>0.82037612870147469</v>
      </c>
      <c r="AM51" s="7">
        <f t="shared" si="35"/>
        <v>-0.15071790618236366</v>
      </c>
      <c r="AN51" s="7">
        <f t="shared" si="36"/>
        <v>-0.17922737205308334</v>
      </c>
      <c r="AO51" s="7">
        <f t="shared" si="37"/>
        <v>-0.20618552526027667</v>
      </c>
      <c r="AP51" s="7">
        <f t="shared" si="38"/>
        <v>-0.23130036913457605</v>
      </c>
    </row>
    <row r="52" spans="5:42" x14ac:dyDescent="0.2">
      <c r="K52" s="7">
        <v>210</v>
      </c>
      <c r="L52" s="7">
        <f t="shared" si="39"/>
        <v>0.85283567026049412</v>
      </c>
      <c r="M52" s="7">
        <f t="shared" si="40"/>
        <v>0.83951860925695776</v>
      </c>
      <c r="N52" s="7">
        <f t="shared" si="41"/>
        <v>0.82841526980367619</v>
      </c>
      <c r="O52" s="7">
        <f t="shared" si="42"/>
        <v>0.81945003785193882</v>
      </c>
      <c r="Q52" s="7">
        <f t="shared" si="27"/>
        <v>-0.15372491072649105</v>
      </c>
      <c r="R52" s="7">
        <f t="shared" si="28"/>
        <v>-0.18379491483772811</v>
      </c>
      <c r="S52" s="7">
        <f t="shared" si="29"/>
        <v>-0.2116971009828717</v>
      </c>
      <c r="T52" s="7">
        <f t="shared" si="30"/>
        <v>-0.23738361149170145</v>
      </c>
      <c r="V52" s="7">
        <v>210</v>
      </c>
      <c r="W52" s="7">
        <f t="shared" si="43"/>
        <v>0.85293667036097309</v>
      </c>
      <c r="X52" s="7">
        <f t="shared" si="44"/>
        <v>0.83977615319451315</v>
      </c>
      <c r="Y52" s="7">
        <f t="shared" si="45"/>
        <v>0.82851079847691378</v>
      </c>
      <c r="Z52" s="7">
        <f t="shared" si="46"/>
        <v>0.81959661168394637</v>
      </c>
      <c r="AB52" s="7">
        <f t="shared" si="31"/>
        <v>-0.15350599007997648</v>
      </c>
      <c r="AC52" s="7">
        <f t="shared" si="32"/>
        <v>-0.18318465814427906</v>
      </c>
      <c r="AD52" s="7">
        <f t="shared" si="33"/>
        <v>-0.21144124191892416</v>
      </c>
      <c r="AE52" s="7">
        <f t="shared" si="34"/>
        <v>-0.23693276635676008</v>
      </c>
      <c r="AG52" s="7">
        <v>210</v>
      </c>
      <c r="AH52" s="7">
        <f t="shared" si="47"/>
        <v>0.85154974353555335</v>
      </c>
      <c r="AI52" s="7">
        <f t="shared" si="48"/>
        <v>0.83861904856728442</v>
      </c>
      <c r="AJ52" s="7">
        <f t="shared" si="49"/>
        <v>0.82766341682799494</v>
      </c>
      <c r="AK52" s="7">
        <f t="shared" si="50"/>
        <v>0.81874058621999568</v>
      </c>
      <c r="AM52" s="7">
        <f t="shared" si="35"/>
        <v>-0.15652149235030549</v>
      </c>
      <c r="AN52" s="7">
        <f t="shared" si="36"/>
        <v>-0.18593757171287195</v>
      </c>
      <c r="AO52" s="7">
        <f t="shared" si="37"/>
        <v>-0.21372225935484412</v>
      </c>
      <c r="AP52" s="7">
        <f t="shared" si="38"/>
        <v>-0.2395828577184895</v>
      </c>
    </row>
    <row r="53" spans="5:42" x14ac:dyDescent="0.2">
      <c r="K53" s="7">
        <v>215</v>
      </c>
      <c r="L53" s="7">
        <f t="shared" si="39"/>
        <v>0.85094367456325548</v>
      </c>
      <c r="M53" s="7">
        <f t="shared" si="40"/>
        <v>0.83769450393810718</v>
      </c>
      <c r="N53" s="7">
        <f t="shared" si="41"/>
        <v>0.82670130487817961</v>
      </c>
      <c r="O53" s="7">
        <f t="shared" si="42"/>
        <v>0.8178683676442664</v>
      </c>
      <c r="Q53" s="7">
        <f t="shared" si="27"/>
        <v>-0.15944048430512392</v>
      </c>
      <c r="R53" s="7">
        <f t="shared" si="28"/>
        <v>-0.1904402134620525</v>
      </c>
      <c r="S53" s="7">
        <f t="shared" si="29"/>
        <v>-0.21917450491439899</v>
      </c>
      <c r="T53" s="7">
        <f t="shared" si="30"/>
        <v>-0.24560351159129556</v>
      </c>
      <c r="V53" s="7">
        <v>215</v>
      </c>
      <c r="W53" s="7">
        <f t="shared" si="43"/>
        <v>0.85104439502201656</v>
      </c>
      <c r="X53" s="7">
        <f t="shared" si="44"/>
        <v>0.83795011197523217</v>
      </c>
      <c r="Y53" s="7">
        <f t="shared" si="45"/>
        <v>0.82679564789612625</v>
      </c>
      <c r="Z53" s="7">
        <f t="shared" si="46"/>
        <v>0.81801242119040229</v>
      </c>
      <c r="AB53" s="7">
        <f t="shared" si="31"/>
        <v>-0.15921465998082657</v>
      </c>
      <c r="AC53" s="7">
        <f t="shared" si="32"/>
        <v>-0.18981144052776266</v>
      </c>
      <c r="AD53" s="7">
        <f t="shared" si="33"/>
        <v>-0.2189111401419781</v>
      </c>
      <c r="AE53" s="7">
        <f t="shared" si="34"/>
        <v>-0.24513981720785322</v>
      </c>
      <c r="AG53" s="7">
        <v>215</v>
      </c>
      <c r="AH53" s="7">
        <f t="shared" si="47"/>
        <v>0.84966160046436667</v>
      </c>
      <c r="AI53" s="7">
        <f t="shared" si="48"/>
        <v>0.83680191239692481</v>
      </c>
      <c r="AJ53" s="7">
        <f t="shared" si="49"/>
        <v>0.82595893893189087</v>
      </c>
      <c r="AK53" s="7">
        <f t="shared" si="50"/>
        <v>0.81717129573678293</v>
      </c>
      <c r="AM53" s="7">
        <f t="shared" si="35"/>
        <v>-0.16232507851824737</v>
      </c>
      <c r="AN53" s="7">
        <f t="shared" si="36"/>
        <v>-0.19264777137266059</v>
      </c>
      <c r="AO53" s="7">
        <f t="shared" si="37"/>
        <v>-0.22125899344941163</v>
      </c>
      <c r="AP53" s="7">
        <f t="shared" si="38"/>
        <v>-0.24786534630240289</v>
      </c>
    </row>
    <row r="54" spans="5:42" x14ac:dyDescent="0.2">
      <c r="K54" s="7">
        <v>220</v>
      </c>
      <c r="L54" s="7">
        <f t="shared" si="39"/>
        <v>0.8491008257703504</v>
      </c>
      <c r="M54" s="7">
        <f t="shared" si="40"/>
        <v>0.83592630315492711</v>
      </c>
      <c r="N54" s="7">
        <f t="shared" si="41"/>
        <v>0.82504801658998661</v>
      </c>
      <c r="O54" s="7">
        <f t="shared" si="42"/>
        <v>0.81635011133381841</v>
      </c>
      <c r="Q54" s="7">
        <f t="shared" si="27"/>
        <v>-0.16515605788375681</v>
      </c>
      <c r="R54" s="7">
        <f t="shared" si="28"/>
        <v>-0.1970855120863769</v>
      </c>
      <c r="S54" s="7">
        <f t="shared" si="29"/>
        <v>-0.22665190884592634</v>
      </c>
      <c r="T54" s="7">
        <f t="shared" si="30"/>
        <v>-0.25382341169088968</v>
      </c>
      <c r="V54" s="7">
        <v>220</v>
      </c>
      <c r="W54" s="7">
        <f t="shared" si="43"/>
        <v>0.84920121303953899</v>
      </c>
      <c r="X54" s="7">
        <f t="shared" si="44"/>
        <v>0.83617985264147443</v>
      </c>
      <c r="Y54" s="7">
        <f t="shared" si="45"/>
        <v>0.82514113827791058</v>
      </c>
      <c r="Z54" s="7">
        <f t="shared" si="46"/>
        <v>0.81649161136033188</v>
      </c>
      <c r="AB54" s="7">
        <f t="shared" si="31"/>
        <v>-0.1649233298816766</v>
      </c>
      <c r="AC54" s="7">
        <f t="shared" si="32"/>
        <v>-0.19643822291124624</v>
      </c>
      <c r="AD54" s="7">
        <f t="shared" si="33"/>
        <v>-0.22638103836503198</v>
      </c>
      <c r="AE54" s="7">
        <f t="shared" si="34"/>
        <v>-0.25334686805894635</v>
      </c>
      <c r="AG54" s="7">
        <v>220</v>
      </c>
      <c r="AH54" s="7">
        <f t="shared" si="47"/>
        <v>0.84782328404637397</v>
      </c>
      <c r="AI54" s="7">
        <f t="shared" si="48"/>
        <v>0.83504110576350465</v>
      </c>
      <c r="AJ54" s="7">
        <f t="shared" si="49"/>
        <v>0.82431541438516154</v>
      </c>
      <c r="AK54" s="7">
        <f t="shared" si="50"/>
        <v>0.81566557353843594</v>
      </c>
      <c r="AM54" s="7">
        <f t="shared" si="35"/>
        <v>-0.1681286646861892</v>
      </c>
      <c r="AN54" s="7">
        <f t="shared" si="36"/>
        <v>-0.19935797103244918</v>
      </c>
      <c r="AO54" s="7">
        <f t="shared" si="37"/>
        <v>-0.22879572754397909</v>
      </c>
      <c r="AP54" s="7">
        <f t="shared" si="38"/>
        <v>-0.25614783488631632</v>
      </c>
    </row>
    <row r="55" spans="5:42" x14ac:dyDescent="0.2">
      <c r="K55" s="7">
        <v>225</v>
      </c>
      <c r="L55" s="7">
        <f t="shared" si="39"/>
        <v>0.8473058472307754</v>
      </c>
      <c r="M55" s="7">
        <f t="shared" si="40"/>
        <v>0.83421229356494953</v>
      </c>
      <c r="N55" s="7">
        <f t="shared" si="41"/>
        <v>0.82345325690545912</v>
      </c>
      <c r="O55" s="7">
        <f t="shared" si="42"/>
        <v>0.81489272646747024</v>
      </c>
      <c r="Q55" s="7">
        <f t="shared" si="27"/>
        <v>-0.17087163146238968</v>
      </c>
      <c r="R55" s="7">
        <f t="shared" si="28"/>
        <v>-0.20373081071070126</v>
      </c>
      <c r="S55" s="7">
        <f t="shared" si="29"/>
        <v>-0.23412931277745366</v>
      </c>
      <c r="T55" s="7">
        <f t="shared" si="30"/>
        <v>-0.26204331179048379</v>
      </c>
      <c r="V55" s="7">
        <v>225</v>
      </c>
      <c r="W55" s="7">
        <f t="shared" si="43"/>
        <v>0.84740585073121699</v>
      </c>
      <c r="X55" s="7">
        <f t="shared" si="44"/>
        <v>0.83446367116886211</v>
      </c>
      <c r="Y55" s="7">
        <f t="shared" si="45"/>
        <v>0.82354512559690696</v>
      </c>
      <c r="Z55" s="7">
        <f t="shared" si="46"/>
        <v>0.81503164644533943</v>
      </c>
      <c r="AB55" s="7">
        <f t="shared" si="31"/>
        <v>-0.17063199978252663</v>
      </c>
      <c r="AC55" s="7">
        <f t="shared" si="32"/>
        <v>-0.20306500529472984</v>
      </c>
      <c r="AD55" s="7">
        <f t="shared" si="33"/>
        <v>-0.23385093658808592</v>
      </c>
      <c r="AE55" s="7">
        <f t="shared" si="34"/>
        <v>-0.26155391891003948</v>
      </c>
      <c r="AG55" s="7">
        <v>225</v>
      </c>
      <c r="AH55" s="7">
        <f t="shared" si="47"/>
        <v>0.84603347939426288</v>
      </c>
      <c r="AI55" s="7">
        <f t="shared" si="48"/>
        <v>0.83333488250359189</v>
      </c>
      <c r="AJ55" s="7">
        <f t="shared" si="49"/>
        <v>0.82273066345241186</v>
      </c>
      <c r="AK55" s="7">
        <f t="shared" si="50"/>
        <v>0.81422084462250377</v>
      </c>
      <c r="AM55" s="7">
        <f t="shared" si="35"/>
        <v>-0.17393225085413105</v>
      </c>
      <c r="AN55" s="7">
        <f t="shared" si="36"/>
        <v>-0.20606817069223779</v>
      </c>
      <c r="AO55" s="7">
        <f t="shared" si="37"/>
        <v>-0.23633246163854654</v>
      </c>
      <c r="AP55" s="7">
        <f t="shared" si="38"/>
        <v>-0.26443032347022971</v>
      </c>
    </row>
    <row r="56" spans="5:42" x14ac:dyDescent="0.2">
      <c r="K56" s="7">
        <v>230</v>
      </c>
      <c r="L56" s="7">
        <f t="shared" si="39"/>
        <v>0.84555749545609971</v>
      </c>
      <c r="M56" s="7">
        <f t="shared" si="40"/>
        <v>0.83255081433562172</v>
      </c>
      <c r="N56" s="7">
        <f t="shared" si="41"/>
        <v>0.82191495383420587</v>
      </c>
      <c r="O56" s="7">
        <f t="shared" si="42"/>
        <v>0.81349377252666055</v>
      </c>
      <c r="Q56" s="7">
        <f t="shared" si="27"/>
        <v>-0.17658720504102257</v>
      </c>
      <c r="R56" s="7">
        <f t="shared" si="28"/>
        <v>-0.21037610933502571</v>
      </c>
      <c r="S56" s="7">
        <f t="shared" si="29"/>
        <v>-0.24160671670898098</v>
      </c>
      <c r="T56" s="7">
        <f t="shared" si="30"/>
        <v>-0.27026321189007796</v>
      </c>
      <c r="V56" s="7">
        <v>230</v>
      </c>
      <c r="W56" s="7">
        <f t="shared" si="43"/>
        <v>0.84565706745925229</v>
      </c>
      <c r="X56" s="7">
        <f t="shared" si="44"/>
        <v>0.83279991558753386</v>
      </c>
      <c r="Y56" s="7">
        <f t="shared" si="45"/>
        <v>0.82200554163203887</v>
      </c>
      <c r="Z56" s="7">
        <f t="shared" si="46"/>
        <v>0.81363009214784376</v>
      </c>
      <c r="AB56" s="7">
        <f t="shared" si="31"/>
        <v>-0.17634066968337669</v>
      </c>
      <c r="AC56" s="7">
        <f t="shared" si="32"/>
        <v>-0.2096917876782135</v>
      </c>
      <c r="AD56" s="7">
        <f t="shared" si="33"/>
        <v>-0.24132083481113986</v>
      </c>
      <c r="AE56" s="7">
        <f t="shared" si="34"/>
        <v>-0.26976096976113262</v>
      </c>
      <c r="AG56" s="7">
        <v>230</v>
      </c>
      <c r="AH56" s="7">
        <f t="shared" si="47"/>
        <v>0.84429090631959247</v>
      </c>
      <c r="AI56" s="7">
        <f t="shared" si="48"/>
        <v>0.83168155058320237</v>
      </c>
      <c r="AJ56" s="7">
        <f t="shared" si="49"/>
        <v>0.82120258434714477</v>
      </c>
      <c r="AK56" s="7">
        <f t="shared" si="50"/>
        <v>0.81283463829385816</v>
      </c>
      <c r="AM56" s="7">
        <f t="shared" si="35"/>
        <v>-0.17973583702207291</v>
      </c>
      <c r="AN56" s="7">
        <f t="shared" si="36"/>
        <v>-0.21277837035202643</v>
      </c>
      <c r="AO56" s="7">
        <f t="shared" si="37"/>
        <v>-0.24386919573311405</v>
      </c>
      <c r="AP56" s="7">
        <f t="shared" si="38"/>
        <v>-0.27271281205414316</v>
      </c>
    </row>
    <row r="57" spans="5:42" x14ac:dyDescent="0.2">
      <c r="K57" s="7">
        <v>235</v>
      </c>
      <c r="L57" s="7">
        <f t="shared" si="39"/>
        <v>0.84385455925902642</v>
      </c>
      <c r="M57" s="7">
        <f t="shared" si="40"/>
        <v>0.83094025553500039</v>
      </c>
      <c r="N57" s="7">
        <f t="shared" si="41"/>
        <v>0.8204311087370505</v>
      </c>
      <c r="O57" s="7">
        <f t="shared" si="42"/>
        <v>0.81215090684052871</v>
      </c>
      <c r="Q57" s="7">
        <f t="shared" si="27"/>
        <v>-0.18230277861965544</v>
      </c>
      <c r="R57" s="7">
        <f t="shared" si="28"/>
        <v>-0.21702140795935007</v>
      </c>
      <c r="S57" s="7">
        <f t="shared" si="29"/>
        <v>-0.24908412064050828</v>
      </c>
      <c r="T57" s="7">
        <f t="shared" si="30"/>
        <v>-0.27848311198967207</v>
      </c>
      <c r="V57" s="7">
        <v>235</v>
      </c>
      <c r="W57" s="7">
        <f t="shared" si="43"/>
        <v>0.84395365477306217</v>
      </c>
      <c r="X57" s="7">
        <f t="shared" si="44"/>
        <v>0.83118698439198402</v>
      </c>
      <c r="Y57" s="7">
        <f t="shared" si="45"/>
        <v>0.82052039128637355</v>
      </c>
      <c r="Z57" s="7">
        <f t="shared" si="46"/>
        <v>0.8122846115622101</v>
      </c>
      <c r="AB57" s="7">
        <f t="shared" si="31"/>
        <v>-0.18204933958422673</v>
      </c>
      <c r="AC57" s="7">
        <f t="shared" si="32"/>
        <v>-0.21631857006169711</v>
      </c>
      <c r="AD57" s="7">
        <f t="shared" si="33"/>
        <v>-0.24879073303419375</v>
      </c>
      <c r="AE57" s="7">
        <f t="shared" si="34"/>
        <v>-0.2779680206122257</v>
      </c>
      <c r="AG57" s="7">
        <v>235</v>
      </c>
      <c r="AH57" s="7">
        <f t="shared" si="47"/>
        <v>0.84259431841711674</v>
      </c>
      <c r="AI57" s="7">
        <f t="shared" si="48"/>
        <v>0.83007947041983676</v>
      </c>
      <c r="AJ57" s="7">
        <f t="shared" si="49"/>
        <v>0.81972915044425221</v>
      </c>
      <c r="AK57" s="7">
        <f t="shared" si="50"/>
        <v>0.81150458393944847</v>
      </c>
      <c r="AM57" s="7">
        <f t="shared" si="35"/>
        <v>-0.18553942319001479</v>
      </c>
      <c r="AN57" s="7">
        <f t="shared" si="36"/>
        <v>-0.21948857001181502</v>
      </c>
      <c r="AO57" s="7">
        <f t="shared" si="37"/>
        <v>-0.25140592982768145</v>
      </c>
      <c r="AP57" s="7">
        <f t="shared" si="38"/>
        <v>-0.28099530063805656</v>
      </c>
    </row>
    <row r="58" spans="5:42" x14ac:dyDescent="0.2">
      <c r="K58" s="7">
        <v>240</v>
      </c>
      <c r="L58" s="7">
        <f t="shared" si="39"/>
        <v>0.84219585891433169</v>
      </c>
      <c r="M58" s="7">
        <f t="shared" si="40"/>
        <v>0.82937905657176803</v>
      </c>
      <c r="N58" s="7">
        <f t="shared" si="41"/>
        <v>0.81899979372930098</v>
      </c>
      <c r="O58" s="7">
        <f t="shared" si="42"/>
        <v>0.81086188066290699</v>
      </c>
      <c r="Q58" s="7">
        <f t="shared" si="27"/>
        <v>-0.1880183521982883</v>
      </c>
      <c r="R58" s="7">
        <f t="shared" si="28"/>
        <v>-0.22366670658367449</v>
      </c>
      <c r="S58" s="7">
        <f t="shared" si="29"/>
        <v>-0.25656152457203563</v>
      </c>
      <c r="T58" s="7">
        <f t="shared" si="30"/>
        <v>-0.28670301208926618</v>
      </c>
      <c r="V58" s="7">
        <v>240</v>
      </c>
      <c r="W58" s="7">
        <f t="shared" si="43"/>
        <v>0.84229443557421091</v>
      </c>
      <c r="X58" s="7">
        <f t="shared" si="44"/>
        <v>0.82962332499947844</v>
      </c>
      <c r="Y58" s="7">
        <f t="shared" si="45"/>
        <v>0.81908775000174006</v>
      </c>
      <c r="Z58" s="7">
        <f t="shared" si="46"/>
        <v>0.81099296127827047</v>
      </c>
      <c r="AB58" s="7">
        <f t="shared" si="31"/>
        <v>-0.18775800948507682</v>
      </c>
      <c r="AC58" s="7">
        <f t="shared" si="32"/>
        <v>-0.22294535244518071</v>
      </c>
      <c r="AD58" s="7">
        <f t="shared" si="33"/>
        <v>-0.25626063125724768</v>
      </c>
      <c r="AE58" s="7">
        <f t="shared" si="34"/>
        <v>-0.28617507146331889</v>
      </c>
      <c r="AG58" s="7">
        <v>240</v>
      </c>
      <c r="AH58" s="7">
        <f t="shared" si="47"/>
        <v>0.84094250217327227</v>
      </c>
      <c r="AI58" s="7">
        <f t="shared" si="48"/>
        <v>0.82852705325653386</v>
      </c>
      <c r="AJ58" s="7">
        <f t="shared" si="49"/>
        <v>0.81830840759219037</v>
      </c>
      <c r="AK58" s="7">
        <f t="shared" si="50"/>
        <v>0.81022840697421106</v>
      </c>
      <c r="AM58" s="7">
        <f t="shared" si="35"/>
        <v>-0.19134300935795662</v>
      </c>
      <c r="AN58" s="7">
        <f t="shared" si="36"/>
        <v>-0.22619876967160363</v>
      </c>
      <c r="AO58" s="7">
        <f t="shared" si="37"/>
        <v>-0.25894266392224896</v>
      </c>
      <c r="AP58" s="7">
        <f t="shared" si="38"/>
        <v>-0.28927778922197001</v>
      </c>
    </row>
    <row r="59" spans="5:42" x14ac:dyDescent="0.2">
      <c r="K59" s="7">
        <v>245</v>
      </c>
      <c r="L59" s="7">
        <f t="shared" si="39"/>
        <v>0.84058024534159848</v>
      </c>
      <c r="M59" s="7">
        <f t="shared" si="40"/>
        <v>0.82786570468305842</v>
      </c>
      <c r="N59" s="7">
        <f t="shared" si="41"/>
        <v>0.81761914917594669</v>
      </c>
      <c r="O59" s="7">
        <f t="shared" si="42"/>
        <v>0.80962453540659918</v>
      </c>
      <c r="Q59" s="7">
        <f t="shared" si="27"/>
        <v>-0.1937339257769212</v>
      </c>
      <c r="R59" s="7">
        <f t="shared" si="28"/>
        <v>-0.23031200520799888</v>
      </c>
      <c r="S59" s="7">
        <f t="shared" si="29"/>
        <v>-0.26403892850356292</v>
      </c>
      <c r="T59" s="7">
        <f t="shared" si="30"/>
        <v>-0.29492291218886035</v>
      </c>
      <c r="V59" s="7">
        <v>245</v>
      </c>
      <c r="W59" s="7">
        <f t="shared" si="43"/>
        <v>0.84067826330300766</v>
      </c>
      <c r="X59" s="7">
        <f t="shared" si="44"/>
        <v>0.8281074322555616</v>
      </c>
      <c r="Y59" s="7">
        <f t="shared" si="45"/>
        <v>0.81770576126475669</v>
      </c>
      <c r="Z59" s="7">
        <f t="shared" si="46"/>
        <v>0.80975298764073522</v>
      </c>
      <c r="AB59" s="7">
        <f t="shared" si="31"/>
        <v>-0.19346667938592685</v>
      </c>
      <c r="AC59" s="7">
        <f t="shared" si="32"/>
        <v>-0.22957213482866431</v>
      </c>
      <c r="AD59" s="7">
        <f t="shared" si="33"/>
        <v>-0.26373052948030162</v>
      </c>
      <c r="AE59" s="7">
        <f t="shared" si="34"/>
        <v>-0.29438212231441202</v>
      </c>
      <c r="AG59" s="7">
        <v>245</v>
      </c>
      <c r="AH59" s="7">
        <f t="shared" si="47"/>
        <v>0.83933427609819111</v>
      </c>
      <c r="AI59" s="7">
        <f t="shared" si="48"/>
        <v>0.82702275958632532</v>
      </c>
      <c r="AJ59" s="7">
        <f t="shared" si="49"/>
        <v>0.81693847152127308</v>
      </c>
      <c r="AK59" s="7">
        <f t="shared" si="50"/>
        <v>0.80900392495119944</v>
      </c>
      <c r="AM59" s="7">
        <f t="shared" si="35"/>
        <v>-0.1971465955258985</v>
      </c>
      <c r="AN59" s="7">
        <f t="shared" si="36"/>
        <v>-0.23290896933139221</v>
      </c>
      <c r="AO59" s="7">
        <f t="shared" si="37"/>
        <v>-0.26647939801681642</v>
      </c>
      <c r="AP59" s="7">
        <f t="shared" si="38"/>
        <v>-0.29756027780588334</v>
      </c>
    </row>
    <row r="60" spans="5:42" x14ac:dyDescent="0.2">
      <c r="K60" s="7">
        <v>250</v>
      </c>
      <c r="L60" s="7">
        <f t="shared" si="39"/>
        <v>0.83900659930917987</v>
      </c>
      <c r="M60" s="7">
        <f t="shared" si="40"/>
        <v>0.82639873346862791</v>
      </c>
      <c r="N60" s="7">
        <f t="shared" si="41"/>
        <v>0.81628738127552902</v>
      </c>
      <c r="O60" s="7">
        <f t="shared" si="42"/>
        <v>0.80843679902863641</v>
      </c>
      <c r="Q60" s="7">
        <f t="shared" ref="Q60:Q91" si="51">($Q$27+$G$10*($K60-$B$6)*PI()/180)</f>
        <v>-0.19944949935555409</v>
      </c>
      <c r="R60" s="7">
        <f t="shared" ref="R60:R91" si="52">($R$27+$G$11*($K60-$B$6)*PI()/180)</f>
        <v>-0.23695730383232325</v>
      </c>
      <c r="S60" s="7">
        <f t="shared" ref="S60:S91" si="53">($S$27+$G$12*($K60-$B$6)*PI()/180)</f>
        <v>-0.27151633243509021</v>
      </c>
      <c r="T60" s="7">
        <f t="shared" ref="T60:T91" si="54">($T$27+$G$13*($K60-$B$6)*PI()/180)</f>
        <v>-0.30314281228845447</v>
      </c>
      <c r="V60" s="7">
        <v>250</v>
      </c>
      <c r="W60" s="7">
        <f t="shared" si="43"/>
        <v>0.83910402114620586</v>
      </c>
      <c r="X60" s="7">
        <f t="shared" si="44"/>
        <v>0.82663784698521869</v>
      </c>
      <c r="Y60" s="7">
        <f t="shared" si="45"/>
        <v>0.81637263420103579</v>
      </c>
      <c r="Z60" s="7">
        <f t="shared" si="46"/>
        <v>0.80856262315825866</v>
      </c>
      <c r="AB60" s="7">
        <f t="shared" ref="AB60:AB91" si="55">($AB$27+$G$14*($K60-$B$6)*PI()/180)</f>
        <v>-0.19917534928677691</v>
      </c>
      <c r="AC60" s="7">
        <f t="shared" ref="AC60:AC91" si="56">($AC$27+$G$15*($K60-$B$6)*PI()/180)</f>
        <v>-0.23619891721214792</v>
      </c>
      <c r="AD60" s="7">
        <f t="shared" ref="AD60:AD91" si="57">($AD$27+$G$16*($K60-$B$6)*PI()/180)</f>
        <v>-0.27120042770335556</v>
      </c>
      <c r="AE60" s="7">
        <f t="shared" ref="AE60:AE91" si="58">($AE$27+$G$17*($K60-$B$6)*PI()/180)</f>
        <v>-0.30258917316550515</v>
      </c>
      <c r="AG60" s="7">
        <v>250</v>
      </c>
      <c r="AH60" s="7">
        <f t="shared" si="47"/>
        <v>0.83776848988062047</v>
      </c>
      <c r="AI60" s="7">
        <f t="shared" si="48"/>
        <v>0.82556509762553176</v>
      </c>
      <c r="AJ60" s="7">
        <f t="shared" si="49"/>
        <v>0.81561752534464693</v>
      </c>
      <c r="AK60" s="7">
        <f t="shared" si="50"/>
        <v>0.807829043829286</v>
      </c>
      <c r="AM60" s="7">
        <f t="shared" ref="AM60:AM91" si="59">($AM$27+$G$18*($K60-$B$6)*PI()/180)</f>
        <v>-0.20295018169384033</v>
      </c>
      <c r="AN60" s="7">
        <f t="shared" ref="AN60:AN91" si="60">($AN$27+$G$19*($K60-$B$6)*PI()/180)</f>
        <v>-0.23961916899118085</v>
      </c>
      <c r="AO60" s="7">
        <f t="shared" ref="AO60:AO91" si="61">($AO$27+$G$20*($K60-$B$6)*PI()/180)</f>
        <v>-0.27401613211138393</v>
      </c>
      <c r="AP60" s="7">
        <f t="shared" ref="AP60:AP91" si="62">($AP$27+$G$21*($K60-$B$6)*PI()/180)</f>
        <v>-0.30584276638979679</v>
      </c>
    </row>
    <row r="61" spans="5:42" x14ac:dyDescent="0.2">
      <c r="K61" s="7">
        <v>255</v>
      </c>
      <c r="L61" s="7">
        <f t="shared" si="39"/>
        <v>0.83747383065884173</v>
      </c>
      <c r="M61" s="7">
        <f t="shared" si="40"/>
        <v>0.82497672146994938</v>
      </c>
      <c r="N61" s="7">
        <f t="shared" si="41"/>
        <v>0.81500275972954617</v>
      </c>
      <c r="O61" s="7">
        <f t="shared" si="42"/>
        <v>0.8072966825604605</v>
      </c>
      <c r="Q61" s="7">
        <f t="shared" si="51"/>
        <v>-0.20516507293418693</v>
      </c>
      <c r="R61" s="7">
        <f t="shared" si="52"/>
        <v>-0.24360260245664767</v>
      </c>
      <c r="S61" s="7">
        <f t="shared" si="53"/>
        <v>-0.27899373636661751</v>
      </c>
      <c r="T61" s="7">
        <f t="shared" si="54"/>
        <v>-0.31136271238804858</v>
      </c>
      <c r="V61" s="7">
        <v>255</v>
      </c>
      <c r="W61" s="7">
        <f t="shared" si="43"/>
        <v>0.83757062126525961</v>
      </c>
      <c r="X61" s="7">
        <f t="shared" si="44"/>
        <v>0.82521315458829569</v>
      </c>
      <c r="Y61" s="7">
        <f t="shared" si="45"/>
        <v>0.81508664125444741</v>
      </c>
      <c r="Z61" s="7">
        <f t="shared" si="46"/>
        <v>0.80741988305617207</v>
      </c>
      <c r="AB61" s="7">
        <f t="shared" si="55"/>
        <v>-0.20488401918762694</v>
      </c>
      <c r="AC61" s="7">
        <f t="shared" si="56"/>
        <v>-0.24282569959563152</v>
      </c>
      <c r="AD61" s="7">
        <f t="shared" si="57"/>
        <v>-0.2786703259264095</v>
      </c>
      <c r="AE61" s="7">
        <f t="shared" si="58"/>
        <v>-0.31079622401659823</v>
      </c>
      <c r="AG61" s="7">
        <v>255</v>
      </c>
      <c r="AH61" s="7">
        <f t="shared" si="47"/>
        <v>0.83624402356514282</v>
      </c>
      <c r="AI61" s="7">
        <f t="shared" si="48"/>
        <v>0.82415262183438542</v>
      </c>
      <c r="AJ61" s="7">
        <f t="shared" si="49"/>
        <v>0.81434381714863247</v>
      </c>
      <c r="AK61" s="7">
        <f t="shared" si="50"/>
        <v>0.80670175439204794</v>
      </c>
      <c r="AM61" s="7">
        <f t="shared" si="59"/>
        <v>-0.20875376786178215</v>
      </c>
      <c r="AN61" s="7">
        <f t="shared" si="60"/>
        <v>-0.24632936865096947</v>
      </c>
      <c r="AO61" s="7">
        <f t="shared" si="61"/>
        <v>-0.28155286620595138</v>
      </c>
      <c r="AP61" s="7">
        <f t="shared" si="62"/>
        <v>-0.31412525497371019</v>
      </c>
    </row>
    <row r="62" spans="5:42" x14ac:dyDescent="0.2">
      <c r="K62" s="7">
        <v>260</v>
      </c>
      <c r="L62" s="7">
        <f t="shared" si="39"/>
        <v>0.83598087755054395</v>
      </c>
      <c r="M62" s="7">
        <f t="shared" si="40"/>
        <v>0.82359829079285485</v>
      </c>
      <c r="N62" s="7">
        <f t="shared" si="41"/>
        <v>0.81376361549436371</v>
      </c>
      <c r="O62" s="7">
        <f t="shared" si="42"/>
        <v>0.80620227677722112</v>
      </c>
      <c r="Q62" s="7">
        <f t="shared" si="51"/>
        <v>-0.21088064651281979</v>
      </c>
      <c r="R62" s="7">
        <f t="shared" si="52"/>
        <v>-0.25024790108097206</v>
      </c>
      <c r="S62" s="7">
        <f t="shared" si="53"/>
        <v>-0.28647114029814486</v>
      </c>
      <c r="T62" s="7">
        <f t="shared" si="54"/>
        <v>-0.31958261248764275</v>
      </c>
      <c r="V62" s="7">
        <v>260</v>
      </c>
      <c r="W62" s="7">
        <f t="shared" si="43"/>
        <v>0.83607700404460084</v>
      </c>
      <c r="X62" s="7">
        <f t="shared" si="44"/>
        <v>0.82383198367782751</v>
      </c>
      <c r="Y62" s="7">
        <f t="shared" si="45"/>
        <v>0.81384611594843559</v>
      </c>
      <c r="Z62" s="7">
        <f t="shared" si="46"/>
        <v>0.80632286196713565</v>
      </c>
      <c r="AB62" s="7">
        <f t="shared" si="55"/>
        <v>-0.21059268908847703</v>
      </c>
      <c r="AC62" s="7">
        <f t="shared" si="56"/>
        <v>-0.24945248197911515</v>
      </c>
      <c r="AD62" s="7">
        <f t="shared" si="57"/>
        <v>-0.28614022414946338</v>
      </c>
      <c r="AE62" s="7">
        <f t="shared" si="58"/>
        <v>-0.31900327486769142</v>
      </c>
      <c r="AG62" s="7">
        <v>260</v>
      </c>
      <c r="AH62" s="7">
        <f t="shared" si="47"/>
        <v>0.83475978675110851</v>
      </c>
      <c r="AI62" s="7">
        <f t="shared" si="48"/>
        <v>0.82278393148351114</v>
      </c>
      <c r="AJ62" s="7">
        <f t="shared" si="49"/>
        <v>0.81311565766923688</v>
      </c>
      <c r="AK62" s="7">
        <f t="shared" si="50"/>
        <v>0.80562012881171796</v>
      </c>
      <c r="AM62" s="7">
        <f t="shared" si="59"/>
        <v>-0.21455735402972401</v>
      </c>
      <c r="AN62" s="7">
        <f t="shared" si="60"/>
        <v>-0.25303956831075808</v>
      </c>
      <c r="AO62" s="7">
        <f t="shared" si="61"/>
        <v>-0.28908960030051883</v>
      </c>
      <c r="AP62" s="7">
        <f t="shared" si="62"/>
        <v>-0.32240774355762364</v>
      </c>
    </row>
    <row r="63" spans="5:42" x14ac:dyDescent="0.2">
      <c r="K63" s="7">
        <v>265</v>
      </c>
      <c r="L63" s="7">
        <f t="shared" si="39"/>
        <v>0.83452670572684173</v>
      </c>
      <c r="M63" s="7">
        <f t="shared" si="40"/>
        <v>0.82226210577239012</v>
      </c>
      <c r="N63" s="7">
        <f t="shared" si="41"/>
        <v>0.81256833861271149</v>
      </c>
      <c r="O63" s="7">
        <f t="shared" si="42"/>
        <v>0.8051517490006127</v>
      </c>
      <c r="Q63" s="7">
        <f t="shared" si="51"/>
        <v>-0.21659622009145266</v>
      </c>
      <c r="R63" s="7">
        <f t="shared" si="52"/>
        <v>-0.25689319970529645</v>
      </c>
      <c r="S63" s="7">
        <f t="shared" si="53"/>
        <v>-0.29394854422967215</v>
      </c>
      <c r="T63" s="7">
        <f t="shared" si="54"/>
        <v>-0.32780251258723681</v>
      </c>
      <c r="V63" s="7">
        <v>265</v>
      </c>
      <c r="W63" s="7">
        <f t="shared" si="43"/>
        <v>0.83462213735942048</v>
      </c>
      <c r="X63" s="7">
        <f t="shared" si="44"/>
        <v>0.8224930047599619</v>
      </c>
      <c r="Y63" s="7">
        <f t="shared" si="45"/>
        <v>0.81264945072648531</v>
      </c>
      <c r="Z63" s="7">
        <f t="shared" si="46"/>
        <v>0.80526973075419106</v>
      </c>
      <c r="AB63" s="7">
        <f t="shared" si="55"/>
        <v>-0.21630135898932704</v>
      </c>
      <c r="AC63" s="7">
        <f t="shared" si="56"/>
        <v>-0.2560792643625987</v>
      </c>
      <c r="AD63" s="7">
        <f t="shared" si="57"/>
        <v>-0.29361012237251732</v>
      </c>
      <c r="AE63" s="7">
        <f t="shared" si="58"/>
        <v>-0.32721032571878456</v>
      </c>
      <c r="AG63" s="7">
        <v>265</v>
      </c>
      <c r="AH63" s="7">
        <f t="shared" si="47"/>
        <v>0.83331471781270772</v>
      </c>
      <c r="AI63" s="7">
        <f t="shared" si="48"/>
        <v>0.82145766926484609</v>
      </c>
      <c r="AJ63" s="7">
        <f t="shared" si="49"/>
        <v>0.81193141805175717</v>
      </c>
      <c r="AK63" s="7">
        <f t="shared" si="50"/>
        <v>0.80458231735231978</v>
      </c>
      <c r="AM63" s="7">
        <f t="shared" si="59"/>
        <v>-0.22036094019766583</v>
      </c>
      <c r="AN63" s="7">
        <f t="shared" si="60"/>
        <v>-0.25974976797054672</v>
      </c>
      <c r="AO63" s="7">
        <f t="shared" si="61"/>
        <v>-0.29662633439508629</v>
      </c>
      <c r="AP63" s="7">
        <f t="shared" si="62"/>
        <v>-0.33069023214153698</v>
      </c>
    </row>
    <row r="64" spans="5:42" x14ac:dyDescent="0.2">
      <c r="K64" s="7">
        <v>270</v>
      </c>
      <c r="L64" s="7">
        <f t="shared" si="39"/>
        <v>0.83311030779639328</v>
      </c>
      <c r="M64" s="7">
        <f t="shared" si="40"/>
        <v>0.82096687167858895</v>
      </c>
      <c r="N64" s="7">
        <f t="shared" si="41"/>
        <v>0.81141537612194692</v>
      </c>
      <c r="O64" s="7">
        <f t="shared" si="42"/>
        <v>0.80414334002989307</v>
      </c>
      <c r="Q64" s="7">
        <f t="shared" si="51"/>
        <v>-0.22231179367008555</v>
      </c>
      <c r="R64" s="7">
        <f t="shared" si="52"/>
        <v>-0.26353849832962084</v>
      </c>
      <c r="S64" s="7">
        <f t="shared" si="53"/>
        <v>-0.30142594816119944</v>
      </c>
      <c r="T64" s="7">
        <f t="shared" si="54"/>
        <v>-0.33602241268683097</v>
      </c>
      <c r="V64" s="7">
        <v>270</v>
      </c>
      <c r="W64" s="7">
        <f t="shared" si="43"/>
        <v>0.83320501586244522</v>
      </c>
      <c r="X64" s="7">
        <f t="shared" si="44"/>
        <v>0.82119492895420865</v>
      </c>
      <c r="Y64" s="7">
        <f t="shared" si="45"/>
        <v>0.811495094868942</v>
      </c>
      <c r="Z64" s="7">
        <f t="shared" si="46"/>
        <v>0.80425873346091914</v>
      </c>
      <c r="AB64" s="7">
        <f t="shared" si="55"/>
        <v>-0.22201002889017712</v>
      </c>
      <c r="AC64" s="7">
        <f t="shared" si="56"/>
        <v>-0.26270604674608239</v>
      </c>
      <c r="AD64" s="7">
        <f t="shared" si="57"/>
        <v>-0.30108002059557126</v>
      </c>
      <c r="AE64" s="7">
        <f t="shared" si="58"/>
        <v>-0.33541737656987763</v>
      </c>
      <c r="AG64" s="7">
        <v>270</v>
      </c>
      <c r="AH64" s="7">
        <f t="shared" si="47"/>
        <v>0.8319077831396251</v>
      </c>
      <c r="AI64" s="7">
        <f t="shared" si="48"/>
        <v>0.82017251994561946</v>
      </c>
      <c r="AJ64" s="7">
        <f t="shared" si="49"/>
        <v>0.81078952769049983</v>
      </c>
      <c r="AK64" s="7">
        <f t="shared" si="50"/>
        <v>0.80358654520635253</v>
      </c>
      <c r="AM64" s="7">
        <f t="shared" si="59"/>
        <v>-0.22616452636560772</v>
      </c>
      <c r="AN64" s="7">
        <f t="shared" si="60"/>
        <v>-0.2664599676303353</v>
      </c>
      <c r="AO64" s="7">
        <f t="shared" si="61"/>
        <v>-0.30416306848965374</v>
      </c>
      <c r="AP64" s="7">
        <f t="shared" si="62"/>
        <v>-0.33897272072545043</v>
      </c>
    </row>
    <row r="65" spans="11:42" x14ac:dyDescent="0.2">
      <c r="K65" s="7">
        <v>275</v>
      </c>
      <c r="L65" s="7">
        <f t="shared" si="39"/>
        <v>0.83173070253608039</v>
      </c>
      <c r="M65" s="7">
        <f t="shared" si="40"/>
        <v>0.81971133346191183</v>
      </c>
      <c r="N65" s="7">
        <f t="shared" si="41"/>
        <v>0.81030323003637017</v>
      </c>
      <c r="O65" s="7">
        <f t="shared" si="42"/>
        <v>0.80317536119594857</v>
      </c>
      <c r="Q65" s="7">
        <f t="shared" si="51"/>
        <v>-0.22802736724871844</v>
      </c>
      <c r="R65" s="7">
        <f t="shared" si="52"/>
        <v>-0.27018379695394523</v>
      </c>
      <c r="S65" s="7">
        <f t="shared" si="53"/>
        <v>-0.30890335209272679</v>
      </c>
      <c r="T65" s="7">
        <f t="shared" si="54"/>
        <v>-0.34424231278642509</v>
      </c>
      <c r="V65" s="7">
        <v>275</v>
      </c>
      <c r="W65" s="7">
        <f t="shared" si="43"/>
        <v>0.83182466028921942</v>
      </c>
      <c r="X65" s="7">
        <f t="shared" si="44"/>
        <v>0.81993650675278407</v>
      </c>
      <c r="Y65" s="7">
        <f t="shared" si="45"/>
        <v>0.81038155248348465</v>
      </c>
      <c r="Z65" s="7">
        <f t="shared" si="46"/>
        <v>0.80328818438361549</v>
      </c>
      <c r="AB65" s="7">
        <f t="shared" si="55"/>
        <v>-0.22771869879102716</v>
      </c>
      <c r="AC65" s="7">
        <f t="shared" si="56"/>
        <v>-0.26933282912956596</v>
      </c>
      <c r="AD65" s="7">
        <f t="shared" si="57"/>
        <v>-0.3085499188186252</v>
      </c>
      <c r="AE65" s="7">
        <f t="shared" si="58"/>
        <v>-0.34362442742097082</v>
      </c>
      <c r="AG65" s="7">
        <v>275</v>
      </c>
      <c r="AH65" s="7">
        <f t="shared" si="47"/>
        <v>0.83053797639773164</v>
      </c>
      <c r="AI65" s="7">
        <f t="shared" si="48"/>
        <v>0.81892720906405703</v>
      </c>
      <c r="AJ65" s="7">
        <f t="shared" si="49"/>
        <v>0.80968847214575512</v>
      </c>
      <c r="AK65" s="7">
        <f t="shared" si="50"/>
        <v>0.8026311094596138</v>
      </c>
      <c r="AM65" s="7">
        <f t="shared" si="59"/>
        <v>-0.23196811253354954</v>
      </c>
      <c r="AN65" s="7">
        <f t="shared" si="60"/>
        <v>-0.27317016729012394</v>
      </c>
      <c r="AO65" s="7">
        <f t="shared" si="61"/>
        <v>-0.31169980258422125</v>
      </c>
      <c r="AP65" s="7">
        <f t="shared" si="62"/>
        <v>-0.34725520930936388</v>
      </c>
    </row>
    <row r="66" spans="11:42" x14ac:dyDescent="0.2">
      <c r="K66" s="7">
        <v>280</v>
      </c>
      <c r="L66" s="7">
        <f t="shared" si="39"/>
        <v>0.83038693421125609</v>
      </c>
      <c r="M66" s="7">
        <f t="shared" si="40"/>
        <v>0.81849427453713441</v>
      </c>
      <c r="N66" s="7">
        <f t="shared" si="41"/>
        <v>0.80923045540096683</v>
      </c>
      <c r="O66" s="7">
        <f t="shared" si="42"/>
        <v>0.80224619153346932</v>
      </c>
      <c r="Q66" s="7">
        <f t="shared" si="51"/>
        <v>-0.23374294082735131</v>
      </c>
      <c r="R66" s="7">
        <f t="shared" si="52"/>
        <v>-0.27682909557826962</v>
      </c>
      <c r="S66" s="7">
        <f t="shared" si="53"/>
        <v>-0.31638075602425414</v>
      </c>
      <c r="T66" s="7">
        <f t="shared" si="54"/>
        <v>-0.3524622128860192</v>
      </c>
      <c r="V66" s="7">
        <v>280</v>
      </c>
      <c r="W66" s="7">
        <f t="shared" si="43"/>
        <v>0.83048011678140987</v>
      </c>
      <c r="X66" s="7">
        <f t="shared" si="44"/>
        <v>0.8187165268178529</v>
      </c>
      <c r="Y66" s="7">
        <f t="shared" si="45"/>
        <v>0.80930738056664686</v>
      </c>
      <c r="Z66" s="7">
        <f t="shared" si="46"/>
        <v>0.80235646526060322</v>
      </c>
      <c r="AB66" s="7">
        <f t="shared" si="55"/>
        <v>-0.23342736869187725</v>
      </c>
      <c r="AC66" s="7">
        <f t="shared" si="56"/>
        <v>-0.2759596115130496</v>
      </c>
      <c r="AD66" s="7">
        <f t="shared" si="57"/>
        <v>-0.31601981704167909</v>
      </c>
      <c r="AE66" s="7">
        <f t="shared" si="58"/>
        <v>-0.3518314782720639</v>
      </c>
      <c r="AG66" s="7">
        <v>280</v>
      </c>
      <c r="AH66" s="7">
        <f t="shared" si="47"/>
        <v>0.82920431780928738</v>
      </c>
      <c r="AI66" s="7">
        <f t="shared" si="48"/>
        <v>0.81772050166551813</v>
      </c>
      <c r="AJ66" s="7">
        <f t="shared" si="49"/>
        <v>0.80862679113526126</v>
      </c>
      <c r="AK66" s="7">
        <f t="shared" si="50"/>
        <v>0.80171437617897012</v>
      </c>
      <c r="AM66" s="7">
        <f t="shared" si="59"/>
        <v>-0.2377716987014914</v>
      </c>
      <c r="AN66" s="7">
        <f t="shared" si="60"/>
        <v>-0.27988036694991253</v>
      </c>
      <c r="AO66" s="7">
        <f t="shared" si="61"/>
        <v>-0.31923653667878865</v>
      </c>
      <c r="AP66" s="7">
        <f t="shared" si="62"/>
        <v>-0.35553769789327727</v>
      </c>
    </row>
    <row r="67" spans="11:42" x14ac:dyDescent="0.2">
      <c r="K67" s="7">
        <v>285</v>
      </c>
      <c r="L67" s="7">
        <f t="shared" si="39"/>
        <v>0.82907807191365113</v>
      </c>
      <c r="M67" s="7">
        <f t="shared" si="40"/>
        <v>0.81731451560450663</v>
      </c>
      <c r="N67" s="7">
        <f t="shared" si="41"/>
        <v>0.80819565841405128</v>
      </c>
      <c r="O67" s="7">
        <f t="shared" si="42"/>
        <v>0.80135427506650114</v>
      </c>
      <c r="Q67" s="7">
        <f t="shared" si="51"/>
        <v>-0.23945851440598415</v>
      </c>
      <c r="R67" s="7">
        <f t="shared" si="52"/>
        <v>-0.28347439420259402</v>
      </c>
      <c r="S67" s="7">
        <f t="shared" si="53"/>
        <v>-0.32385815995578143</v>
      </c>
      <c r="T67" s="7">
        <f t="shared" si="54"/>
        <v>-0.36068211298561337</v>
      </c>
      <c r="V67" s="7">
        <v>285</v>
      </c>
      <c r="W67" s="7">
        <f t="shared" si="43"/>
        <v>0.82917045622766705</v>
      </c>
      <c r="X67" s="7">
        <f t="shared" si="44"/>
        <v>0.81753381481551413</v>
      </c>
      <c r="Y67" s="7">
        <f t="shared" si="45"/>
        <v>0.80827118713387602</v>
      </c>
      <c r="Z67" s="7">
        <f t="shared" si="46"/>
        <v>0.8014620225739969</v>
      </c>
      <c r="AB67" s="7">
        <f t="shared" si="55"/>
        <v>-0.23913603859272725</v>
      </c>
      <c r="AC67" s="7">
        <f t="shared" si="56"/>
        <v>-0.28258639389653317</v>
      </c>
      <c r="AD67" s="7">
        <f t="shared" si="57"/>
        <v>-0.32348971526473302</v>
      </c>
      <c r="AE67" s="7">
        <f t="shared" si="58"/>
        <v>-0.36003852912315704</v>
      </c>
      <c r="AG67" s="7">
        <v>285</v>
      </c>
      <c r="AH67" s="7">
        <f t="shared" si="47"/>
        <v>0.82790585345213819</v>
      </c>
      <c r="AI67" s="7">
        <f t="shared" si="48"/>
        <v>0.81655120107781165</v>
      </c>
      <c r="AJ67" s="7">
        <f t="shared" si="49"/>
        <v>0.80760307659749475</v>
      </c>
      <c r="AK67" s="7">
        <f t="shared" si="50"/>
        <v>0.80083477761809507</v>
      </c>
      <c r="AM67" s="7">
        <f t="shared" si="59"/>
        <v>-0.24357528486943328</v>
      </c>
      <c r="AN67" s="7">
        <f t="shared" si="60"/>
        <v>-0.28659056660970111</v>
      </c>
      <c r="AO67" s="7">
        <f t="shared" si="61"/>
        <v>-0.32677327077335616</v>
      </c>
      <c r="AP67" s="7">
        <f t="shared" si="62"/>
        <v>-0.36382018647719067</v>
      </c>
    </row>
    <row r="68" spans="11:42" x14ac:dyDescent="0.2">
      <c r="K68" s="7">
        <v>290</v>
      </c>
      <c r="L68" s="7">
        <f t="shared" si="39"/>
        <v>0.82780320891647807</v>
      </c>
      <c r="M68" s="7">
        <f t="shared" si="40"/>
        <v>0.81617091350704074</v>
      </c>
      <c r="N68" s="7">
        <f t="shared" si="41"/>
        <v>0.80719749461637069</v>
      </c>
      <c r="O68" s="7">
        <f t="shared" si="42"/>
        <v>0.80049811820282746</v>
      </c>
      <c r="Q68" s="7">
        <f t="shared" si="51"/>
        <v>-0.24517408798461704</v>
      </c>
      <c r="R68" s="7">
        <f t="shared" si="52"/>
        <v>-0.29011969282691841</v>
      </c>
      <c r="S68" s="7">
        <f t="shared" si="53"/>
        <v>-0.33133556388730873</v>
      </c>
      <c r="T68" s="7">
        <f t="shared" si="54"/>
        <v>-0.36890201308520743</v>
      </c>
      <c r="V68" s="7">
        <v>290</v>
      </c>
      <c r="W68" s="7">
        <f t="shared" si="43"/>
        <v>0.82789477362158737</v>
      </c>
      <c r="X68" s="7">
        <f t="shared" si="44"/>
        <v>0.81638723228540444</v>
      </c>
      <c r="Y68" s="7">
        <f t="shared" si="45"/>
        <v>0.80727162941570541</v>
      </c>
      <c r="Z68" s="7">
        <f t="shared" si="46"/>
        <v>0.80060336495941775</v>
      </c>
      <c r="AB68" s="7">
        <f t="shared" si="55"/>
        <v>-0.24484470849357728</v>
      </c>
      <c r="AC68" s="7">
        <f t="shared" si="56"/>
        <v>-0.2892131762800168</v>
      </c>
      <c r="AD68" s="7">
        <f t="shared" si="57"/>
        <v>-0.33095961348778691</v>
      </c>
      <c r="AE68" s="7">
        <f t="shared" si="58"/>
        <v>-0.36824557997425017</v>
      </c>
      <c r="AG68" s="7">
        <v>290</v>
      </c>
      <c r="AH68" s="7">
        <f t="shared" si="47"/>
        <v>0.82664165457740713</v>
      </c>
      <c r="AI68" s="7">
        <f t="shared" si="48"/>
        <v>0.81541814772447474</v>
      </c>
      <c r="AJ68" s="7">
        <f t="shared" si="49"/>
        <v>0.80661597082422043</v>
      </c>
      <c r="AK68" s="7">
        <f t="shared" si="50"/>
        <v>0.79999080953639745</v>
      </c>
      <c r="AM68" s="7">
        <f t="shared" si="59"/>
        <v>-0.24937887103737513</v>
      </c>
      <c r="AN68" s="7">
        <f t="shared" si="60"/>
        <v>-0.29330076626948975</v>
      </c>
      <c r="AO68" s="7">
        <f t="shared" si="61"/>
        <v>-0.33431000486792362</v>
      </c>
      <c r="AP68" s="7">
        <f t="shared" si="62"/>
        <v>-0.37210267506110406</v>
      </c>
    </row>
    <row r="69" spans="11:42" x14ac:dyDescent="0.2">
      <c r="K69" s="7">
        <v>295</v>
      </c>
      <c r="L69" s="7">
        <f t="shared" si="39"/>
        <v>0.82656146204628778</v>
      </c>
      <c r="M69" s="7">
        <f t="shared" si="40"/>
        <v>0.81506236012282063</v>
      </c>
      <c r="N69" s="7">
        <f t="shared" si="41"/>
        <v>0.80623466714431757</v>
      </c>
      <c r="O69" s="7">
        <f t="shared" si="42"/>
        <v>0.79967628723281825</v>
      </c>
      <c r="Q69" s="7">
        <f t="shared" si="51"/>
        <v>-0.25088966156324993</v>
      </c>
      <c r="R69" s="7">
        <f t="shared" si="52"/>
        <v>-0.2967649914512428</v>
      </c>
      <c r="S69" s="7">
        <f t="shared" si="53"/>
        <v>-0.33881296781883607</v>
      </c>
      <c r="T69" s="7">
        <f t="shared" si="54"/>
        <v>-0.37712191318480165</v>
      </c>
      <c r="V69" s="7">
        <v>295</v>
      </c>
      <c r="W69" s="7">
        <f t="shared" si="43"/>
        <v>0.82665218743633251</v>
      </c>
      <c r="X69" s="7">
        <f t="shared" si="44"/>
        <v>0.8152756755448346</v>
      </c>
      <c r="Y69" s="7">
        <f t="shared" si="45"/>
        <v>0.80630741211770252</v>
      </c>
      <c r="Z69" s="7">
        <f t="shared" si="46"/>
        <v>0.79977906071934157</v>
      </c>
      <c r="AB69" s="7">
        <f t="shared" si="55"/>
        <v>-0.25055337839442737</v>
      </c>
      <c r="AC69" s="7">
        <f t="shared" si="56"/>
        <v>-0.29583995866350038</v>
      </c>
      <c r="AD69" s="7">
        <f t="shared" si="57"/>
        <v>-0.3384295117108409</v>
      </c>
      <c r="AE69" s="7">
        <f t="shared" si="58"/>
        <v>-0.37645263082534336</v>
      </c>
      <c r="AG69" s="7">
        <v>295</v>
      </c>
      <c r="AH69" s="7">
        <f t="shared" si="47"/>
        <v>0.82541081694519036</v>
      </c>
      <c r="AI69" s="7">
        <f t="shared" si="48"/>
        <v>0.81432021797484033</v>
      </c>
      <c r="AJ69" s="7">
        <f t="shared" si="49"/>
        <v>0.80566416465982083</v>
      </c>
      <c r="AK69" s="7">
        <f t="shared" si="50"/>
        <v>0.79918102862655171</v>
      </c>
      <c r="AM69" s="7">
        <f t="shared" si="59"/>
        <v>-0.25518245720531696</v>
      </c>
      <c r="AN69" s="7">
        <f t="shared" si="60"/>
        <v>-0.30001096592927834</v>
      </c>
      <c r="AO69" s="7">
        <f t="shared" si="61"/>
        <v>-0.34184673896249107</v>
      </c>
      <c r="AP69" s="7">
        <f t="shared" si="62"/>
        <v>-0.38038516364501751</v>
      </c>
    </row>
    <row r="70" spans="11:42" x14ac:dyDescent="0.2">
      <c r="K70" s="7">
        <v>300</v>
      </c>
      <c r="L70" s="7">
        <f t="shared" si="39"/>
        <v>0.82535197107114255</v>
      </c>
      <c r="M70" s="7">
        <f t="shared" si="40"/>
        <v>0.81398778129125937</v>
      </c>
      <c r="N70" s="7">
        <f t="shared" si="41"/>
        <v>0.80530592504498055</v>
      </c>
      <c r="O70" s="7">
        <f t="shared" si="42"/>
        <v>0.798887405928558</v>
      </c>
      <c r="Q70" s="7">
        <f t="shared" si="51"/>
        <v>-0.25660523514188283</v>
      </c>
      <c r="R70" s="7">
        <f t="shared" si="52"/>
        <v>-0.30341029007556719</v>
      </c>
      <c r="S70" s="7">
        <f t="shared" si="53"/>
        <v>-0.34629037175036331</v>
      </c>
      <c r="T70" s="7">
        <f t="shared" si="54"/>
        <v>-0.38534181328439571</v>
      </c>
      <c r="V70" s="7">
        <v>300</v>
      </c>
      <c r="W70" s="7">
        <f t="shared" si="43"/>
        <v>0.82544183901547308</v>
      </c>
      <c r="X70" s="7">
        <f t="shared" si="44"/>
        <v>0.8141980746264007</v>
      </c>
      <c r="Y70" s="7">
        <f t="shared" si="45"/>
        <v>0.80537728574193967</v>
      </c>
      <c r="Z70" s="7">
        <f t="shared" si="46"/>
        <v>0.79898773543593316</v>
      </c>
      <c r="AB70" s="7">
        <f t="shared" si="55"/>
        <v>-0.25626204829527743</v>
      </c>
      <c r="AC70" s="7">
        <f t="shared" si="56"/>
        <v>-0.30246674104698407</v>
      </c>
      <c r="AD70" s="7">
        <f t="shared" si="57"/>
        <v>-0.34589940993389484</v>
      </c>
      <c r="AE70" s="7">
        <f t="shared" si="58"/>
        <v>-0.38465968167643644</v>
      </c>
      <c r="AG70" s="7">
        <v>300</v>
      </c>
      <c r="AH70" s="7">
        <f t="shared" si="47"/>
        <v>0.82421246017778449</v>
      </c>
      <c r="AI70" s="7">
        <f t="shared" si="48"/>
        <v>0.81325632302975048</v>
      </c>
      <c r="AJ70" s="7">
        <f t="shared" si="49"/>
        <v>0.80474639576502049</v>
      </c>
      <c r="AK70" s="7">
        <f t="shared" si="50"/>
        <v>0.79840405004623416</v>
      </c>
      <c r="AM70" s="7">
        <f t="shared" si="59"/>
        <v>-0.26098604337325881</v>
      </c>
      <c r="AN70" s="7">
        <f t="shared" si="60"/>
        <v>-0.30672116558906698</v>
      </c>
      <c r="AO70" s="7">
        <f t="shared" si="61"/>
        <v>-0.34938347305705858</v>
      </c>
      <c r="AP70" s="7">
        <f t="shared" si="62"/>
        <v>-0.38866765222893096</v>
      </c>
    </row>
    <row r="71" spans="11:42" x14ac:dyDescent="0.2">
      <c r="K71" s="7">
        <v>305</v>
      </c>
      <c r="L71" s="7">
        <f t="shared" si="39"/>
        <v>0.82417389810468245</v>
      </c>
      <c r="M71" s="7">
        <f t="shared" si="40"/>
        <v>0.81294613577226449</v>
      </c>
      <c r="N71" s="7">
        <f t="shared" si="41"/>
        <v>0.80441006165084428</v>
      </c>
      <c r="O71" s="7">
        <f t="shared" si="42"/>
        <v>0.79813015323923142</v>
      </c>
      <c r="Q71" s="7">
        <f t="shared" si="51"/>
        <v>-0.26232080872051566</v>
      </c>
      <c r="R71" s="7">
        <f t="shared" si="52"/>
        <v>-0.31005558869989158</v>
      </c>
      <c r="S71" s="7">
        <f t="shared" si="53"/>
        <v>-0.35376777568189066</v>
      </c>
      <c r="T71" s="7">
        <f t="shared" si="54"/>
        <v>-0.39356171338398988</v>
      </c>
      <c r="V71" s="7">
        <v>305</v>
      </c>
      <c r="W71" s="7">
        <f t="shared" si="43"/>
        <v>0.82426289197963709</v>
      </c>
      <c r="X71" s="7">
        <f t="shared" si="44"/>
        <v>0.81315339224805083</v>
      </c>
      <c r="Y71" s="7">
        <f t="shared" si="45"/>
        <v>0.80448004496780945</v>
      </c>
      <c r="Z71" s="7">
        <f t="shared" si="46"/>
        <v>0.79822806967938731</v>
      </c>
      <c r="AB71" s="7">
        <f t="shared" si="55"/>
        <v>-0.26197071819612744</v>
      </c>
      <c r="AC71" s="7">
        <f t="shared" si="56"/>
        <v>-0.30909352343046759</v>
      </c>
      <c r="AD71" s="7">
        <f t="shared" si="57"/>
        <v>-0.35336930815694872</v>
      </c>
      <c r="AE71" s="7">
        <f t="shared" si="58"/>
        <v>-0.39286673252752963</v>
      </c>
      <c r="AG71" s="7">
        <v>305</v>
      </c>
      <c r="AH71" s="7">
        <f t="shared" si="47"/>
        <v>0.82304572712998081</v>
      </c>
      <c r="AI71" s="7">
        <f t="shared" si="48"/>
        <v>0.81222540784181196</v>
      </c>
      <c r="AJ71" s="7">
        <f t="shared" si="49"/>
        <v>0.80386144694269968</v>
      </c>
      <c r="AK71" s="7">
        <f t="shared" si="50"/>
        <v>0.79765854504984302</v>
      </c>
      <c r="AM71" s="7">
        <f t="shared" si="59"/>
        <v>-0.26678962954120067</v>
      </c>
      <c r="AN71" s="7">
        <f t="shared" si="60"/>
        <v>-0.31343136524885556</v>
      </c>
      <c r="AO71" s="7">
        <f t="shared" si="61"/>
        <v>-0.35692020715162609</v>
      </c>
      <c r="AP71" s="7">
        <f t="shared" si="62"/>
        <v>-0.3969501408128443</v>
      </c>
    </row>
    <row r="72" spans="11:42" x14ac:dyDescent="0.2">
      <c r="K72" s="7">
        <v>310</v>
      </c>
      <c r="L72" s="7">
        <f t="shared" si="39"/>
        <v>0.82302642702567108</v>
      </c>
      <c r="M72" s="7">
        <f t="shared" si="40"/>
        <v>0.81193641423730223</v>
      </c>
      <c r="N72" s="7">
        <f t="shared" si="41"/>
        <v>0.80354591301202827</v>
      </c>
      <c r="O72" s="7">
        <f t="shared" si="42"/>
        <v>0.79740326107890824</v>
      </c>
      <c r="Q72" s="7">
        <f t="shared" si="51"/>
        <v>-0.2680363822991485</v>
      </c>
      <c r="R72" s="7">
        <f t="shared" si="52"/>
        <v>-0.31670088732421597</v>
      </c>
      <c r="S72" s="7">
        <f t="shared" si="53"/>
        <v>-0.36124517961341795</v>
      </c>
      <c r="T72" s="7">
        <f t="shared" si="54"/>
        <v>-0.40178161348358399</v>
      </c>
      <c r="V72" s="7">
        <v>310</v>
      </c>
      <c r="W72" s="7">
        <f t="shared" si="43"/>
        <v>0.82311453164855197</v>
      </c>
      <c r="X72" s="7">
        <f t="shared" si="44"/>
        <v>0.81214062281461252</v>
      </c>
      <c r="Y72" s="7">
        <f t="shared" si="45"/>
        <v>0.8036145270900894</v>
      </c>
      <c r="Z72" s="7">
        <f t="shared" si="46"/>
        <v>0.79749879680795499</v>
      </c>
      <c r="AB72" s="7">
        <f t="shared" si="55"/>
        <v>-0.2676793880969775</v>
      </c>
      <c r="AC72" s="7">
        <f t="shared" si="56"/>
        <v>-0.31572030581395122</v>
      </c>
      <c r="AD72" s="7">
        <f t="shared" si="57"/>
        <v>-0.36083920638000266</v>
      </c>
      <c r="AE72" s="7">
        <f t="shared" si="58"/>
        <v>-0.40107378337862282</v>
      </c>
      <c r="AG72" s="7">
        <v>310</v>
      </c>
      <c r="AH72" s="7">
        <f t="shared" si="47"/>
        <v>0.8219097832759783</v>
      </c>
      <c r="AI72" s="7">
        <f t="shared" si="48"/>
        <v>0.81122645006912253</v>
      </c>
      <c r="AJ72" s="7">
        <f t="shared" si="49"/>
        <v>0.80300814452357883</v>
      </c>
      <c r="AK72" s="7">
        <f t="shared" si="50"/>
        <v>0.79694323871615103</v>
      </c>
      <c r="AM72" s="7">
        <f t="shared" si="59"/>
        <v>-0.27259321570914252</v>
      </c>
      <c r="AN72" s="7">
        <f t="shared" si="60"/>
        <v>-0.32014156490864421</v>
      </c>
      <c r="AO72" s="7">
        <f t="shared" si="61"/>
        <v>-0.36445694124619349</v>
      </c>
      <c r="AP72" s="7">
        <f t="shared" si="62"/>
        <v>-0.40523262939675769</v>
      </c>
    </row>
    <row r="73" spans="11:42" x14ac:dyDescent="0.2">
      <c r="K73" s="7">
        <v>315</v>
      </c>
      <c r="L73" s="7">
        <f t="shared" ref="L73:L104" si="63">$H$10+(1-$H$10)*EXP(-$I$10*K73*PI()/180)</f>
        <v>0.82190876291262072</v>
      </c>
      <c r="M73" s="7">
        <f t="shared" ref="M73:M104" si="64">$H$11+(1-$H$11)*EXP(-$I$11*$K73*PI()/180)</f>
        <v>0.8109576382913829</v>
      </c>
      <c r="N73" s="7">
        <f t="shared" ref="N73:N104" si="65">$H$12+(1-$H$12)*EXP(-$I$12*$K73*PI()/180)</f>
        <v>0.80271235638402527</v>
      </c>
      <c r="O73" s="7">
        <f t="shared" ref="O73:O104" si="66">$H$13+(1-$H$13)*EXP(-$I$13*$K73*PI()/180)</f>
        <v>0.7967055122030221</v>
      </c>
      <c r="Q73" s="7">
        <f t="shared" si="51"/>
        <v>-0.27375195587778139</v>
      </c>
      <c r="R73" s="7">
        <f t="shared" si="52"/>
        <v>-0.32334618594854037</v>
      </c>
      <c r="S73" s="7">
        <f t="shared" si="53"/>
        <v>-0.3687225835449453</v>
      </c>
      <c r="T73" s="7">
        <f t="shared" si="54"/>
        <v>-0.4100015135831781</v>
      </c>
      <c r="V73" s="7">
        <v>315</v>
      </c>
      <c r="W73" s="7">
        <f t="shared" ref="W73:W104" si="67">$H$14+(1-$H$14)*EXP(-$I$14*V73*PI()/180)</f>
        <v>0.82199596447808143</v>
      </c>
      <c r="X73" s="7">
        <f t="shared" ref="X73:X104" si="68">$H$15+(1-$H$15)*EXP(-$I$15*$K73*PI()/180)</f>
        <v>0.81115879144982284</v>
      </c>
      <c r="Y73" s="7">
        <f t="shared" ref="Y73:Y104" si="69">$H$16+(1-$H$16)*EXP(-$I$16*$K73*PI()/180)</f>
        <v>0.80277961051222957</v>
      </c>
      <c r="Z73" s="7">
        <f t="shared" ref="Z73:Z104" si="70">$H$17+(1-$H$17)*EXP(-$I$17*$K73*PI()/180)</f>
        <v>0.79679870085598592</v>
      </c>
      <c r="AB73" s="7">
        <f t="shared" si="55"/>
        <v>-0.27338805799782756</v>
      </c>
      <c r="AC73" s="7">
        <f t="shared" si="56"/>
        <v>-0.32234708819743485</v>
      </c>
      <c r="AD73" s="7">
        <f t="shared" si="57"/>
        <v>-0.36830910460305655</v>
      </c>
      <c r="AE73" s="7">
        <f t="shared" si="58"/>
        <v>-0.4092808342297159</v>
      </c>
      <c r="AG73" s="7">
        <v>315</v>
      </c>
      <c r="AH73" s="7">
        <f t="shared" ref="AH73:AH104" si="71">$H$18+(1-$H$18)*EXP(-$I$18*AG73*PI()/180)</f>
        <v>0.82080381611247399</v>
      </c>
      <c r="AI73" s="7">
        <f t="shared" ref="AI73:AI104" si="72">$H$19+(1-$H$19)*EXP(-$I$19*$K73*PI()/180)</f>
        <v>0.81025845906143146</v>
      </c>
      <c r="AJ73" s="7">
        <f t="shared" ref="AJ73:AJ104" si="73">$H$20+(1-$H$20)*EXP(-$I$20*$K73*PI()/180)</f>
        <v>0.80218535680963188</v>
      </c>
      <c r="AK73" s="7">
        <f t="shared" ref="AK73:AK104" si="74">$H$21+(1-$H$21)*EXP(-$I$21*$K73*PI()/180)</f>
        <v>0.79625690776800617</v>
      </c>
      <c r="AM73" s="7">
        <f t="shared" si="59"/>
        <v>-0.27839680187708432</v>
      </c>
      <c r="AN73" s="7">
        <f t="shared" si="60"/>
        <v>-0.32685176456843273</v>
      </c>
      <c r="AO73" s="7">
        <f t="shared" si="61"/>
        <v>-0.371993675340761</v>
      </c>
      <c r="AP73" s="7">
        <f t="shared" si="62"/>
        <v>-0.41351511798067114</v>
      </c>
    </row>
    <row r="74" spans="11:42" x14ac:dyDescent="0.2">
      <c r="K74" s="7">
        <v>320</v>
      </c>
      <c r="L74" s="7">
        <f t="shared" si="63"/>
        <v>0.82082013149310207</v>
      </c>
      <c r="M74" s="7">
        <f t="shared" si="64"/>
        <v>0.81000885952502155</v>
      </c>
      <c r="N74" s="7">
        <f t="shared" si="65"/>
        <v>0.80190830876897634</v>
      </c>
      <c r="O74" s="7">
        <f t="shared" si="66"/>
        <v>0.7960357381699884</v>
      </c>
      <c r="Q74" s="7">
        <f t="shared" si="51"/>
        <v>-0.27946752945641429</v>
      </c>
      <c r="R74" s="7">
        <f t="shared" si="52"/>
        <v>-0.32999148457286476</v>
      </c>
      <c r="S74" s="7">
        <f t="shared" si="53"/>
        <v>-0.3761999874764726</v>
      </c>
      <c r="T74" s="7">
        <f t="shared" si="54"/>
        <v>-0.41822141368277227</v>
      </c>
      <c r="V74" s="7">
        <v>320</v>
      </c>
      <c r="W74" s="7">
        <f t="shared" si="67"/>
        <v>0.82090641751186721</v>
      </c>
      <c r="X74" s="7">
        <f t="shared" si="68"/>
        <v>0.81020695305792745</v>
      </c>
      <c r="Y74" s="7">
        <f t="shared" si="69"/>
        <v>0.80197421329291241</v>
      </c>
      <c r="Z74" s="7">
        <f t="shared" si="70"/>
        <v>0.79612661450646793</v>
      </c>
      <c r="AB74" s="7">
        <f t="shared" si="55"/>
        <v>-0.27909672789867762</v>
      </c>
      <c r="AC74" s="7">
        <f t="shared" si="56"/>
        <v>-0.32897387058091848</v>
      </c>
      <c r="AD74" s="7">
        <f t="shared" si="57"/>
        <v>-0.37577900282611049</v>
      </c>
      <c r="AE74" s="7">
        <f t="shared" si="58"/>
        <v>-0.41748788508080897</v>
      </c>
      <c r="AG74" s="7">
        <v>320</v>
      </c>
      <c r="AH74" s="7">
        <f t="shared" si="71"/>
        <v>0.81972703457750651</v>
      </c>
      <c r="AI74" s="7">
        <f t="shared" si="72"/>
        <v>0.80932047487772774</v>
      </c>
      <c r="AJ74" s="7">
        <f t="shared" si="73"/>
        <v>0.80139199257316396</v>
      </c>
      <c r="AK74" s="7">
        <f t="shared" si="74"/>
        <v>0.79559837848035098</v>
      </c>
      <c r="AM74" s="7">
        <f t="shared" si="59"/>
        <v>-0.28420038804502623</v>
      </c>
      <c r="AN74" s="7">
        <f t="shared" si="60"/>
        <v>-0.33356196422822137</v>
      </c>
      <c r="AO74" s="7">
        <f t="shared" si="61"/>
        <v>-0.3795304094353284</v>
      </c>
      <c r="AP74" s="7">
        <f t="shared" si="62"/>
        <v>-0.42179760656458454</v>
      </c>
    </row>
    <row r="75" spans="11:42" x14ac:dyDescent="0.2">
      <c r="K75" s="7">
        <v>325</v>
      </c>
      <c r="L75" s="7">
        <f t="shared" si="63"/>
        <v>0.81975977860736005</v>
      </c>
      <c r="M75" s="7">
        <f t="shared" si="64"/>
        <v>0.80908915859525166</v>
      </c>
      <c r="N75" s="7">
        <f t="shared" si="65"/>
        <v>0.80113272550858672</v>
      </c>
      <c r="O75" s="7">
        <f t="shared" si="66"/>
        <v>0.79539281738454581</v>
      </c>
      <c r="Q75" s="7">
        <f t="shared" si="51"/>
        <v>-0.28518310303504718</v>
      </c>
      <c r="R75" s="7">
        <f t="shared" si="52"/>
        <v>-0.33663678319718915</v>
      </c>
      <c r="S75" s="7">
        <f t="shared" si="53"/>
        <v>-0.38367739140799995</v>
      </c>
      <c r="T75" s="7">
        <f t="shared" si="54"/>
        <v>-0.42644131378236633</v>
      </c>
      <c r="V75" s="7">
        <v>325</v>
      </c>
      <c r="W75" s="7">
        <f t="shared" si="67"/>
        <v>0.81984513784719815</v>
      </c>
      <c r="X75" s="7">
        <f t="shared" si="68"/>
        <v>0.80928419141394592</v>
      </c>
      <c r="Y75" s="7">
        <f t="shared" si="69"/>
        <v>0.80119729174399945</v>
      </c>
      <c r="Z75" s="7">
        <f t="shared" si="70"/>
        <v>0.79548141714468079</v>
      </c>
      <c r="AB75" s="7">
        <f t="shared" si="55"/>
        <v>-0.28480539779952763</v>
      </c>
      <c r="AC75" s="7">
        <f t="shared" si="56"/>
        <v>-0.33560065296440206</v>
      </c>
      <c r="AD75" s="7">
        <f t="shared" si="57"/>
        <v>-0.38324890104916443</v>
      </c>
      <c r="AE75" s="7">
        <f t="shared" si="58"/>
        <v>-0.42569493593190211</v>
      </c>
      <c r="AG75" s="7">
        <v>325</v>
      </c>
      <c r="AH75" s="7">
        <f t="shared" si="71"/>
        <v>0.81867866848463511</v>
      </c>
      <c r="AI75" s="7">
        <f t="shared" si="72"/>
        <v>0.80841156733428166</v>
      </c>
      <c r="AJ75" s="7">
        <f t="shared" si="73"/>
        <v>0.80062699960956329</v>
      </c>
      <c r="AK75" s="7">
        <f t="shared" si="74"/>
        <v>0.79496652467298312</v>
      </c>
      <c r="AM75" s="7">
        <f t="shared" si="59"/>
        <v>-0.29000397421296803</v>
      </c>
      <c r="AN75" s="7">
        <f t="shared" si="60"/>
        <v>-0.34027216388801002</v>
      </c>
      <c r="AO75" s="7">
        <f t="shared" si="61"/>
        <v>-0.38706714352989591</v>
      </c>
      <c r="AP75" s="7">
        <f t="shared" si="62"/>
        <v>-0.43008009514849799</v>
      </c>
    </row>
    <row r="76" spans="11:42" x14ac:dyDescent="0.2">
      <c r="K76" s="7">
        <v>330</v>
      </c>
      <c r="L76" s="7">
        <f t="shared" si="63"/>
        <v>0.81872696968586256</v>
      </c>
      <c r="M76" s="7">
        <f t="shared" si="64"/>
        <v>0.80819764433480579</v>
      </c>
      <c r="N76" s="7">
        <f t="shared" si="65"/>
        <v>0.80038459892685454</v>
      </c>
      <c r="O76" s="7">
        <f t="shared" si="66"/>
        <v>0.79477567321954778</v>
      </c>
      <c r="Q76" s="7">
        <f t="shared" si="51"/>
        <v>-0.29089867661368002</v>
      </c>
      <c r="R76" s="7">
        <f t="shared" si="52"/>
        <v>-0.34328208182151354</v>
      </c>
      <c r="S76" s="7">
        <f t="shared" si="53"/>
        <v>-0.39115479533952724</v>
      </c>
      <c r="T76" s="7">
        <f t="shared" si="54"/>
        <v>-0.4346612138819605</v>
      </c>
      <c r="V76" s="7">
        <v>330</v>
      </c>
      <c r="W76" s="7">
        <f t="shared" si="67"/>
        <v>0.81881139211473708</v>
      </c>
      <c r="X76" s="7">
        <f t="shared" si="68"/>
        <v>0.80838961828172762</v>
      </c>
      <c r="Y76" s="7">
        <f t="shared" si="69"/>
        <v>0.80044783907805028</v>
      </c>
      <c r="Z76" s="7">
        <f t="shared" si="70"/>
        <v>0.79486203298971936</v>
      </c>
      <c r="AB76" s="7">
        <f t="shared" si="55"/>
        <v>-0.29051406770037769</v>
      </c>
      <c r="AC76" s="7">
        <f t="shared" si="56"/>
        <v>-0.34222743534788574</v>
      </c>
      <c r="AD76" s="7">
        <f t="shared" si="57"/>
        <v>-0.39071879927221836</v>
      </c>
      <c r="AE76" s="7">
        <f t="shared" si="58"/>
        <v>-0.4339019867829953</v>
      </c>
      <c r="AG76" s="7">
        <v>330</v>
      </c>
      <c r="AH76" s="7">
        <f t="shared" si="71"/>
        <v>0.81765796797205115</v>
      </c>
      <c r="AI76" s="7">
        <f t="shared" si="72"/>
        <v>0.80753083508219692</v>
      </c>
      <c r="AJ76" s="7">
        <f t="shared" si="73"/>
        <v>0.79988936334180838</v>
      </c>
      <c r="AK76" s="7">
        <f t="shared" si="74"/>
        <v>0.79436026578462482</v>
      </c>
      <c r="AM76" s="7">
        <f t="shared" si="59"/>
        <v>-0.29580756038090988</v>
      </c>
      <c r="AN76" s="7">
        <f t="shared" si="60"/>
        <v>-0.3469823635477986</v>
      </c>
      <c r="AO76" s="7">
        <f t="shared" si="61"/>
        <v>-0.39460387762446336</v>
      </c>
      <c r="AP76" s="7">
        <f t="shared" si="62"/>
        <v>-0.43836258373241144</v>
      </c>
    </row>
    <row r="77" spans="11:42" x14ac:dyDescent="0.2">
      <c r="K77" s="7">
        <v>335</v>
      </c>
      <c r="L77" s="7">
        <f t="shared" si="63"/>
        <v>0.81772098924042025</v>
      </c>
      <c r="M77" s="7">
        <f t="shared" si="64"/>
        <v>0.80733345288859582</v>
      </c>
      <c r="N77" s="7">
        <f t="shared" si="65"/>
        <v>0.79966295702084811</v>
      </c>
      <c r="O77" s="7">
        <f t="shared" si="66"/>
        <v>0.79418327221305507</v>
      </c>
      <c r="Q77" s="7">
        <f t="shared" si="51"/>
        <v>-0.29661425019231291</v>
      </c>
      <c r="R77" s="7">
        <f t="shared" si="52"/>
        <v>-0.34992738044583793</v>
      </c>
      <c r="S77" s="7">
        <f t="shared" si="53"/>
        <v>-0.39863219927105459</v>
      </c>
      <c r="T77" s="7">
        <f t="shared" si="54"/>
        <v>-0.44288111398155466</v>
      </c>
      <c r="V77" s="7">
        <v>335</v>
      </c>
      <c r="W77" s="7">
        <f t="shared" si="67"/>
        <v>0.8178044659717445</v>
      </c>
      <c r="X77" s="7">
        <f t="shared" si="68"/>
        <v>0.80752237255894921</v>
      </c>
      <c r="Y77" s="7">
        <f t="shared" si="69"/>
        <v>0.79972488410365916</v>
      </c>
      <c r="Z77" s="7">
        <f t="shared" si="70"/>
        <v>0.79426742930077299</v>
      </c>
      <c r="AB77" s="7">
        <f t="shared" si="55"/>
        <v>-0.2962227376012278</v>
      </c>
      <c r="AC77" s="7">
        <f t="shared" si="56"/>
        <v>-0.34885421773136932</v>
      </c>
      <c r="AD77" s="7">
        <f t="shared" si="57"/>
        <v>-0.39818869749527225</v>
      </c>
      <c r="AE77" s="7">
        <f t="shared" si="58"/>
        <v>-0.44210903763408838</v>
      </c>
      <c r="AG77" s="7">
        <v>335</v>
      </c>
      <c r="AH77" s="7">
        <f t="shared" si="71"/>
        <v>0.81666420296622599</v>
      </c>
      <c r="AI77" s="7">
        <f t="shared" si="72"/>
        <v>0.80667740471355753</v>
      </c>
      <c r="AJ77" s="7">
        <f t="shared" si="73"/>
        <v>0.799178105474878</v>
      </c>
      <c r="AK77" s="7">
        <f t="shared" si="74"/>
        <v>0.79377856502500688</v>
      </c>
      <c r="AM77" s="7">
        <f t="shared" si="59"/>
        <v>-0.30161114654885179</v>
      </c>
      <c r="AN77" s="7">
        <f t="shared" si="60"/>
        <v>-0.35369256320758724</v>
      </c>
      <c r="AO77" s="7">
        <f t="shared" si="61"/>
        <v>-0.40214061171903082</v>
      </c>
      <c r="AP77" s="7">
        <f t="shared" si="62"/>
        <v>-0.44664507231632478</v>
      </c>
    </row>
    <row r="78" spans="11:42" x14ac:dyDescent="0.2">
      <c r="K78" s="7">
        <v>340</v>
      </c>
      <c r="L78" s="7">
        <f t="shared" si="63"/>
        <v>0.81674114036852519</v>
      </c>
      <c r="M78" s="7">
        <f t="shared" si="64"/>
        <v>0.80649574687665959</v>
      </c>
      <c r="N78" s="7">
        <f t="shared" si="65"/>
        <v>0.79896686219783175</v>
      </c>
      <c r="O78" s="7">
        <f t="shared" si="66"/>
        <v>0.79361462233771429</v>
      </c>
      <c r="Q78" s="7">
        <f t="shared" si="51"/>
        <v>-0.30232982377094575</v>
      </c>
      <c r="R78" s="7">
        <f t="shared" si="52"/>
        <v>-0.35657267907016232</v>
      </c>
      <c r="S78" s="7">
        <f t="shared" si="53"/>
        <v>-0.40610960320258183</v>
      </c>
      <c r="T78" s="7">
        <f t="shared" si="54"/>
        <v>-0.45110101408114872</v>
      </c>
      <c r="V78" s="7">
        <v>340</v>
      </c>
      <c r="W78" s="7">
        <f t="shared" si="67"/>
        <v>0.8168236636084516</v>
      </c>
      <c r="X78" s="7">
        <f t="shared" si="68"/>
        <v>0.80668161944823114</v>
      </c>
      <c r="Y78" s="7">
        <f t="shared" si="69"/>
        <v>0.79902748996691952</v>
      </c>
      <c r="Z78" s="7">
        <f t="shared" si="70"/>
        <v>0.79369661465516639</v>
      </c>
      <c r="AB78" s="7">
        <f t="shared" si="55"/>
        <v>-0.30193140750207786</v>
      </c>
      <c r="AC78" s="7">
        <f t="shared" si="56"/>
        <v>-0.35548100011485295</v>
      </c>
      <c r="AD78" s="7">
        <f t="shared" si="57"/>
        <v>-0.40565859571832624</v>
      </c>
      <c r="AE78" s="7">
        <f t="shared" si="58"/>
        <v>-0.45031608848518156</v>
      </c>
      <c r="AG78" s="7">
        <v>340</v>
      </c>
      <c r="AH78" s="7">
        <f t="shared" si="71"/>
        <v>0.81569666265971374</v>
      </c>
      <c r="AI78" s="7">
        <f t="shared" si="72"/>
        <v>0.80585042989528344</v>
      </c>
      <c r="AJ78" s="7">
        <f t="shared" si="73"/>
        <v>0.79849228269828088</v>
      </c>
      <c r="AK78" s="7">
        <f t="shared" si="74"/>
        <v>0.79322042760180722</v>
      </c>
      <c r="AM78" s="7">
        <f t="shared" si="59"/>
        <v>-0.30741473271679365</v>
      </c>
      <c r="AN78" s="7">
        <f t="shared" si="60"/>
        <v>-0.36040276286737588</v>
      </c>
      <c r="AO78" s="7">
        <f t="shared" si="61"/>
        <v>-0.40967734581359833</v>
      </c>
      <c r="AP78" s="7">
        <f t="shared" si="62"/>
        <v>-0.45492756090023823</v>
      </c>
    </row>
    <row r="79" spans="11:42" x14ac:dyDescent="0.2">
      <c r="K79" s="7">
        <v>345</v>
      </c>
      <c r="L79" s="7">
        <f t="shared" si="63"/>
        <v>0.81578674427056552</v>
      </c>
      <c r="M79" s="7">
        <f t="shared" si="64"/>
        <v>0.80568371458276011</v>
      </c>
      <c r="N79" s="7">
        <f t="shared" si="65"/>
        <v>0.79829541005709936</v>
      </c>
      <c r="O79" s="7">
        <f t="shared" si="66"/>
        <v>0.79306877133952025</v>
      </c>
      <c r="Q79" s="7">
        <f t="shared" si="51"/>
        <v>-0.3080453973495787</v>
      </c>
      <c r="R79" s="7">
        <f t="shared" si="52"/>
        <v>-0.36321797769448672</v>
      </c>
      <c r="S79" s="7">
        <f t="shared" si="53"/>
        <v>-0.41358700713410923</v>
      </c>
      <c r="T79" s="7">
        <f t="shared" si="54"/>
        <v>-0.45932091418074283</v>
      </c>
      <c r="V79" s="7">
        <v>345</v>
      </c>
      <c r="W79" s="7">
        <f t="shared" si="67"/>
        <v>0.8158683072672388</v>
      </c>
      <c r="X79" s="7">
        <f t="shared" si="68"/>
        <v>0.80586654965357418</v>
      </c>
      <c r="Y79" s="7">
        <f t="shared" si="69"/>
        <v>0.79835475293738534</v>
      </c>
      <c r="Z79" s="7">
        <f t="shared" si="70"/>
        <v>0.79314863729529428</v>
      </c>
      <c r="AB79" s="7">
        <f t="shared" si="55"/>
        <v>-0.30764007740292787</v>
      </c>
      <c r="AC79" s="7">
        <f t="shared" si="56"/>
        <v>-0.36210778249833647</v>
      </c>
      <c r="AD79" s="7">
        <f t="shared" si="57"/>
        <v>-0.41312849394138013</v>
      </c>
      <c r="AE79" s="7">
        <f t="shared" si="58"/>
        <v>-0.45852313933627464</v>
      </c>
      <c r="AG79" s="7">
        <v>345</v>
      </c>
      <c r="AH79" s="7">
        <f t="shared" si="71"/>
        <v>0.81475465500273392</v>
      </c>
      <c r="AI79" s="7">
        <f t="shared" si="72"/>
        <v>0.80504909052983553</v>
      </c>
      <c r="AJ79" s="7">
        <f t="shared" si="73"/>
        <v>0.7978309854349841</v>
      </c>
      <c r="AK79" s="7">
        <f t="shared" si="74"/>
        <v>0.79268489901941286</v>
      </c>
      <c r="AM79" s="7">
        <f t="shared" si="59"/>
        <v>-0.31321831888473545</v>
      </c>
      <c r="AN79" s="7">
        <f t="shared" si="60"/>
        <v>-0.36711296252716447</v>
      </c>
      <c r="AO79" s="7">
        <f t="shared" si="61"/>
        <v>-0.41721407990816578</v>
      </c>
      <c r="AP79" s="7">
        <f t="shared" si="62"/>
        <v>-0.46321004948415162</v>
      </c>
    </row>
    <row r="80" spans="11:42" x14ac:dyDescent="0.2">
      <c r="K80" s="7">
        <v>350</v>
      </c>
      <c r="L80" s="7">
        <f t="shared" si="63"/>
        <v>0.81485713977958008</v>
      </c>
      <c r="M80" s="7">
        <f t="shared" si="64"/>
        <v>0.80489656916785324</v>
      </c>
      <c r="N80" s="7">
        <f t="shared" si="65"/>
        <v>0.79764772821493268</v>
      </c>
      <c r="O80" s="7">
        <f t="shared" si="66"/>
        <v>0.79254480514318393</v>
      </c>
      <c r="Q80" s="7">
        <f t="shared" si="51"/>
        <v>-0.31376097092821154</v>
      </c>
      <c r="R80" s="7">
        <f t="shared" si="52"/>
        <v>-0.36986327631881111</v>
      </c>
      <c r="S80" s="7">
        <f t="shared" si="53"/>
        <v>-0.42106441106563652</v>
      </c>
      <c r="T80" s="7">
        <f t="shared" si="54"/>
        <v>-0.467540814280337</v>
      </c>
      <c r="V80" s="7">
        <v>350</v>
      </c>
      <c r="W80" s="7">
        <f t="shared" si="67"/>
        <v>0.81493773677428916</v>
      </c>
      <c r="X80" s="7">
        <f t="shared" si="68"/>
        <v>0.80507637860134351</v>
      </c>
      <c r="Y80" s="7">
        <f t="shared" si="69"/>
        <v>0.79770580123695622</v>
      </c>
      <c r="Z80" s="7">
        <f t="shared" si="70"/>
        <v>0.79262258354169213</v>
      </c>
      <c r="AB80" s="7">
        <f t="shared" si="55"/>
        <v>-0.31334874730377793</v>
      </c>
      <c r="AC80" s="7">
        <f t="shared" si="56"/>
        <v>-0.3687345648818201</v>
      </c>
      <c r="AD80" s="7">
        <f t="shared" si="57"/>
        <v>-0.42059839216443401</v>
      </c>
      <c r="AE80" s="7">
        <f t="shared" si="58"/>
        <v>-0.46673019018736783</v>
      </c>
      <c r="AG80" s="7">
        <v>350</v>
      </c>
      <c r="AH80" s="7">
        <f t="shared" si="71"/>
        <v>0.8138375062081713</v>
      </c>
      <c r="AI80" s="7">
        <f t="shared" si="72"/>
        <v>0.80427259194193834</v>
      </c>
      <c r="AJ80" s="7">
        <f t="shared" si="73"/>
        <v>0.79719333663508041</v>
      </c>
      <c r="AK80" s="7">
        <f t="shared" si="74"/>
        <v>0.79217106344659427</v>
      </c>
      <c r="AM80" s="7">
        <f t="shared" si="59"/>
        <v>-0.3190219050526773</v>
      </c>
      <c r="AN80" s="7">
        <f t="shared" si="60"/>
        <v>-0.37382316218695305</v>
      </c>
      <c r="AO80" s="7">
        <f t="shared" si="61"/>
        <v>-0.42475081400273323</v>
      </c>
      <c r="AP80" s="7">
        <f t="shared" si="62"/>
        <v>-0.47149253806806507</v>
      </c>
    </row>
    <row r="81" spans="11:42" x14ac:dyDescent="0.2">
      <c r="K81" s="7">
        <v>355</v>
      </c>
      <c r="L81" s="7">
        <f t="shared" si="63"/>
        <v>0.81395168290322883</v>
      </c>
      <c r="M81" s="7">
        <f t="shared" si="64"/>
        <v>0.80413354790765967</v>
      </c>
      <c r="N81" s="7">
        <f t="shared" si="65"/>
        <v>0.7970229751711565</v>
      </c>
      <c r="O81" s="7">
        <f t="shared" si="66"/>
        <v>0.79204184632143326</v>
      </c>
      <c r="Q81" s="7">
        <f t="shared" si="51"/>
        <v>-0.31947654450684443</v>
      </c>
      <c r="R81" s="7">
        <f t="shared" si="52"/>
        <v>-0.3765085749431355</v>
      </c>
      <c r="S81" s="7">
        <f t="shared" si="53"/>
        <v>-0.42854181499716382</v>
      </c>
      <c r="T81" s="7">
        <f t="shared" si="54"/>
        <v>-0.47576071437993112</v>
      </c>
      <c r="V81" s="7">
        <v>355</v>
      </c>
      <c r="W81" s="7">
        <f t="shared" si="67"/>
        <v>0.81403130908339316</v>
      </c>
      <c r="X81" s="7">
        <f t="shared" si="68"/>
        <v>0.80431034568505089</v>
      </c>
      <c r="Y81" s="7">
        <f t="shared" si="69"/>
        <v>0.79707979391016837</v>
      </c>
      <c r="Z81" s="7">
        <f t="shared" si="70"/>
        <v>0.79211757626959722</v>
      </c>
      <c r="AB81" s="7">
        <f t="shared" si="55"/>
        <v>-0.31905741720462799</v>
      </c>
      <c r="AC81" s="7">
        <f t="shared" si="56"/>
        <v>-0.37536134726530374</v>
      </c>
      <c r="AD81" s="7">
        <f t="shared" si="57"/>
        <v>-0.428068290387488</v>
      </c>
      <c r="AE81" s="7">
        <f t="shared" si="58"/>
        <v>-0.47493724103846091</v>
      </c>
      <c r="AG81" s="7">
        <v>355</v>
      </c>
      <c r="AH81" s="7">
        <f t="shared" si="71"/>
        <v>0.81294456026963768</v>
      </c>
      <c r="AI81" s="7">
        <f t="shared" si="72"/>
        <v>0.80352016409051308</v>
      </c>
      <c r="AJ81" s="7">
        <f t="shared" si="73"/>
        <v>0.79657849061259467</v>
      </c>
      <c r="AK81" s="7">
        <f t="shared" si="74"/>
        <v>0.79167804215030158</v>
      </c>
      <c r="AM81" s="7">
        <f t="shared" si="59"/>
        <v>-0.32482549122061916</v>
      </c>
      <c r="AN81" s="7">
        <f t="shared" si="60"/>
        <v>-0.38053336184674169</v>
      </c>
      <c r="AO81" s="7">
        <f t="shared" si="61"/>
        <v>-0.43228754809730074</v>
      </c>
      <c r="AP81" s="7">
        <f t="shared" si="62"/>
        <v>-0.47977502665197846</v>
      </c>
    </row>
    <row r="82" spans="11:42" x14ac:dyDescent="0.2">
      <c r="K82" s="7">
        <v>360</v>
      </c>
      <c r="L82" s="7">
        <f t="shared" si="63"/>
        <v>0.81306974637766127</v>
      </c>
      <c r="M82" s="7">
        <f t="shared" si="64"/>
        <v>0.80339391145360473</v>
      </c>
      <c r="N82" s="7">
        <f t="shared" si="65"/>
        <v>0.796420339215821</v>
      </c>
      <c r="O82" s="7">
        <f t="shared" si="66"/>
        <v>0.79155905262568416</v>
      </c>
      <c r="Q82" s="7">
        <f t="shared" si="51"/>
        <v>-0.32519211808547727</v>
      </c>
      <c r="R82" s="7">
        <f t="shared" si="52"/>
        <v>-0.38315387356745984</v>
      </c>
      <c r="S82" s="7">
        <f t="shared" si="53"/>
        <v>-0.43601921892869117</v>
      </c>
      <c r="T82" s="7">
        <f t="shared" si="54"/>
        <v>-0.48398061447952523</v>
      </c>
      <c r="V82" s="7">
        <v>360</v>
      </c>
      <c r="W82" s="7">
        <f t="shared" si="67"/>
        <v>0.81314839783158788</v>
      </c>
      <c r="X82" s="7">
        <f t="shared" si="68"/>
        <v>0.80356771353320566</v>
      </c>
      <c r="Y82" s="7">
        <f t="shared" si="69"/>
        <v>0.796475919734428</v>
      </c>
      <c r="Z82" s="7">
        <f t="shared" si="70"/>
        <v>0.79163277344645877</v>
      </c>
      <c r="AB82" s="7">
        <f t="shared" si="55"/>
        <v>-0.324766087105478</v>
      </c>
      <c r="AC82" s="7">
        <f t="shared" si="56"/>
        <v>-0.38198812964878731</v>
      </c>
      <c r="AD82" s="7">
        <f t="shared" si="57"/>
        <v>-0.43553818861054189</v>
      </c>
      <c r="AE82" s="7">
        <f t="shared" si="58"/>
        <v>-0.4831442918895541</v>
      </c>
      <c r="AG82" s="7">
        <v>360</v>
      </c>
      <c r="AH82" s="7">
        <f t="shared" si="71"/>
        <v>0.81207517849225219</v>
      </c>
      <c r="AI82" s="7">
        <f t="shared" si="72"/>
        <v>0.80279106080504081</v>
      </c>
      <c r="AJ82" s="7">
        <f t="shared" si="73"/>
        <v>0.79598563192388783</v>
      </c>
      <c r="AK82" s="7">
        <f t="shared" si="74"/>
        <v>0.7912049919929045</v>
      </c>
      <c r="AM82" s="7">
        <f t="shared" si="59"/>
        <v>-0.33062907738856101</v>
      </c>
      <c r="AN82" s="7">
        <f t="shared" si="60"/>
        <v>-0.38724356150653028</v>
      </c>
      <c r="AO82" s="7">
        <f t="shared" si="61"/>
        <v>-0.4398242821918682</v>
      </c>
      <c r="AP82" s="7">
        <f t="shared" si="62"/>
        <v>-0.48805751523589186</v>
      </c>
    </row>
    <row r="83" spans="11:42" x14ac:dyDescent="0.2">
      <c r="K83" s="7">
        <v>365</v>
      </c>
      <c r="L83" s="7">
        <f t="shared" si="63"/>
        <v>0.81221071923297328</v>
      </c>
      <c r="M83" s="7">
        <f t="shared" si="64"/>
        <v>0.8026769431164078</v>
      </c>
      <c r="N83" s="7">
        <f t="shared" si="65"/>
        <v>0.79583903737458794</v>
      </c>
      <c r="O83" s="7">
        <f t="shared" si="66"/>
        <v>0.79109561557562158</v>
      </c>
      <c r="Q83" s="7">
        <f t="shared" si="51"/>
        <v>-0.33090769166411016</v>
      </c>
      <c r="R83" s="7">
        <f t="shared" si="52"/>
        <v>-0.38979917219178423</v>
      </c>
      <c r="S83" s="7">
        <f t="shared" si="53"/>
        <v>-0.4434966228602184</v>
      </c>
      <c r="T83" s="7">
        <f t="shared" si="54"/>
        <v>-0.4922005145791194</v>
      </c>
      <c r="V83" s="7">
        <v>365</v>
      </c>
      <c r="W83" s="7">
        <f t="shared" si="67"/>
        <v>0.81228839290632604</v>
      </c>
      <c r="X83" s="7">
        <f t="shared" si="68"/>
        <v>0.80284776729953289</v>
      </c>
      <c r="Y83" s="7">
        <f t="shared" si="69"/>
        <v>0.79589339616877353</v>
      </c>
      <c r="Z83" s="7">
        <f t="shared" si="70"/>
        <v>0.79116736672796162</v>
      </c>
      <c r="AB83" s="7">
        <f t="shared" si="55"/>
        <v>-0.33047475700632806</v>
      </c>
      <c r="AC83" s="7">
        <f t="shared" si="56"/>
        <v>-0.38861491203227094</v>
      </c>
      <c r="AD83" s="7">
        <f t="shared" si="57"/>
        <v>-0.44300808683359588</v>
      </c>
      <c r="AE83" s="7">
        <f t="shared" si="58"/>
        <v>-0.49135134274064723</v>
      </c>
      <c r="AG83" s="7">
        <v>365</v>
      </c>
      <c r="AH83" s="7">
        <f t="shared" si="71"/>
        <v>0.81122873903580428</v>
      </c>
      <c r="AI83" s="7">
        <f t="shared" si="72"/>
        <v>0.80208455904559706</v>
      </c>
      <c r="AJ83" s="7">
        <f t="shared" si="73"/>
        <v>0.79541397428616845</v>
      </c>
      <c r="AK83" s="7">
        <f t="shared" si="74"/>
        <v>0.79075110399030468</v>
      </c>
      <c r="AM83" s="7">
        <f t="shared" si="59"/>
        <v>-0.33643266355650286</v>
      </c>
      <c r="AN83" s="7">
        <f t="shared" si="60"/>
        <v>-0.39395376116631886</v>
      </c>
      <c r="AO83" s="7">
        <f t="shared" si="61"/>
        <v>-0.4473610162864356</v>
      </c>
      <c r="AP83" s="7">
        <f t="shared" si="62"/>
        <v>-0.49634000381980531</v>
      </c>
    </row>
    <row r="84" spans="11:42" x14ac:dyDescent="0.2">
      <c r="K84" s="7">
        <v>370</v>
      </c>
      <c r="L84" s="7">
        <f t="shared" si="63"/>
        <v>0.81137400636995172</v>
      </c>
      <c r="M84" s="7">
        <f t="shared" si="64"/>
        <v>0.80198194817162793</v>
      </c>
      <c r="N84" s="7">
        <f t="shared" si="65"/>
        <v>0.79527831439145147</v>
      </c>
      <c r="O84" s="7">
        <f t="shared" si="66"/>
        <v>0.79065075910532834</v>
      </c>
      <c r="Q84" s="7">
        <f t="shared" si="51"/>
        <v>-0.33662326524274305</v>
      </c>
      <c r="R84" s="7">
        <f t="shared" si="52"/>
        <v>-0.39644447081610873</v>
      </c>
      <c r="S84" s="7">
        <f t="shared" si="53"/>
        <v>-0.45097402679174581</v>
      </c>
      <c r="T84" s="7">
        <f t="shared" si="54"/>
        <v>-0.50042041467871345</v>
      </c>
      <c r="V84" s="7">
        <v>370</v>
      </c>
      <c r="W84" s="7">
        <f t="shared" si="67"/>
        <v>0.81145070002387343</v>
      </c>
      <c r="X84" s="7">
        <f t="shared" si="68"/>
        <v>0.80214981397487306</v>
      </c>
      <c r="Y84" s="7">
        <f t="shared" si="69"/>
        <v>0.79533146833980717</v>
      </c>
      <c r="Z84" s="7">
        <f t="shared" si="70"/>
        <v>0.79072058011021862</v>
      </c>
      <c r="AB84" s="7">
        <f t="shared" si="55"/>
        <v>-0.33618342690717812</v>
      </c>
      <c r="AC84" s="7">
        <f t="shared" si="56"/>
        <v>-0.39524169441575463</v>
      </c>
      <c r="AD84" s="7">
        <f t="shared" si="57"/>
        <v>-0.45047798505664977</v>
      </c>
      <c r="AE84" s="7">
        <f t="shared" si="58"/>
        <v>-0.49955839359174031</v>
      </c>
      <c r="AG84" s="7">
        <v>370</v>
      </c>
      <c r="AH84" s="7">
        <f t="shared" si="71"/>
        <v>0.81040463646997118</v>
      </c>
      <c r="AI84" s="7">
        <f t="shared" si="72"/>
        <v>0.80139995818582466</v>
      </c>
      <c r="AJ84" s="7">
        <f t="shared" si="73"/>
        <v>0.794862759534681</v>
      </c>
      <c r="AK84" s="7">
        <f t="shared" si="74"/>
        <v>0.7903156019284564</v>
      </c>
      <c r="AM84" s="7">
        <f t="shared" si="59"/>
        <v>-0.34223624972444472</v>
      </c>
      <c r="AN84" s="7">
        <f t="shared" si="60"/>
        <v>-0.40066396082610756</v>
      </c>
      <c r="AO84" s="7">
        <f t="shared" si="61"/>
        <v>-0.45489775038100316</v>
      </c>
      <c r="AP84" s="7">
        <f t="shared" si="62"/>
        <v>-0.50462249240371881</v>
      </c>
    </row>
    <row r="85" spans="11:42" x14ac:dyDescent="0.2">
      <c r="K85" s="7">
        <v>375</v>
      </c>
      <c r="L85" s="7">
        <f t="shared" si="63"/>
        <v>0.81055902814781433</v>
      </c>
      <c r="M85" s="7">
        <f t="shared" si="64"/>
        <v>0.8013082531864939</v>
      </c>
      <c r="N85" s="7">
        <f t="shared" si="65"/>
        <v>0.79473744174747274</v>
      </c>
      <c r="O85" s="7">
        <f t="shared" si="66"/>
        <v>0.79022373826369519</v>
      </c>
      <c r="Q85" s="7">
        <f t="shared" si="51"/>
        <v>-0.34233883882137595</v>
      </c>
      <c r="R85" s="7">
        <f t="shared" si="52"/>
        <v>-0.40308976944043312</v>
      </c>
      <c r="S85" s="7">
        <f t="shared" si="53"/>
        <v>-0.45845143072327305</v>
      </c>
      <c r="T85" s="7">
        <f t="shared" si="54"/>
        <v>-0.50864031477830762</v>
      </c>
      <c r="V85" s="7">
        <v>375</v>
      </c>
      <c r="W85" s="7">
        <f t="shared" si="67"/>
        <v>0.8106347403186448</v>
      </c>
      <c r="X85" s="7">
        <f t="shared" si="68"/>
        <v>0.80147318172010229</v>
      </c>
      <c r="Y85" s="7">
        <f t="shared" si="69"/>
        <v>0.79478940806347798</v>
      </c>
      <c r="Z85" s="7">
        <f t="shared" si="70"/>
        <v>0.79029166863588729</v>
      </c>
      <c r="AB85" s="7">
        <f t="shared" si="55"/>
        <v>-0.34189209680802823</v>
      </c>
      <c r="AC85" s="7">
        <f t="shared" si="56"/>
        <v>-0.40186847679923815</v>
      </c>
      <c r="AD85" s="7">
        <f t="shared" si="57"/>
        <v>-0.45794788327970365</v>
      </c>
      <c r="AE85" s="7">
        <f t="shared" si="58"/>
        <v>-0.50776544444283345</v>
      </c>
      <c r="AG85" s="7">
        <v>375</v>
      </c>
      <c r="AH85" s="7">
        <f t="shared" si="71"/>
        <v>0.80960228134127388</v>
      </c>
      <c r="AI85" s="7">
        <f t="shared" si="72"/>
        <v>0.80073657931813447</v>
      </c>
      <c r="AJ85" s="7">
        <f t="shared" si="73"/>
        <v>0.79433125661718362</v>
      </c>
      <c r="AK85" s="7">
        <f t="shared" si="74"/>
        <v>0.78989774103592858</v>
      </c>
      <c r="AM85" s="7">
        <f t="shared" si="59"/>
        <v>-0.34803983589238657</v>
      </c>
      <c r="AN85" s="7">
        <f t="shared" si="60"/>
        <v>-0.40737416048589614</v>
      </c>
      <c r="AO85" s="7">
        <f t="shared" si="61"/>
        <v>-0.46243448447557067</v>
      </c>
      <c r="AP85" s="7">
        <f t="shared" si="62"/>
        <v>-0.51290498098763204</v>
      </c>
    </row>
    <row r="86" spans="11:42" x14ac:dyDescent="0.2">
      <c r="K86" s="7">
        <v>380</v>
      </c>
      <c r="L86" s="7">
        <f t="shared" si="63"/>
        <v>0.80976521998265727</v>
      </c>
      <c r="M86" s="7">
        <f t="shared" si="64"/>
        <v>0.80065520536736412</v>
      </c>
      <c r="N86" s="7">
        <f t="shared" si="65"/>
        <v>0.79421571671425195</v>
      </c>
      <c r="O86" s="7">
        <f t="shared" si="66"/>
        <v>0.78981383796693461</v>
      </c>
      <c r="Q86" s="7">
        <f t="shared" si="51"/>
        <v>-0.34805441240000878</v>
      </c>
      <c r="R86" s="7">
        <f t="shared" si="52"/>
        <v>-0.40973506806475746</v>
      </c>
      <c r="S86" s="7">
        <f t="shared" si="53"/>
        <v>-0.46592883465480039</v>
      </c>
      <c r="T86" s="7">
        <f t="shared" si="54"/>
        <v>-0.51686021487790179</v>
      </c>
      <c r="V86" s="7">
        <v>380</v>
      </c>
      <c r="W86" s="7">
        <f t="shared" si="67"/>
        <v>0.8098399499431943</v>
      </c>
      <c r="X86" s="7">
        <f t="shared" si="68"/>
        <v>0.8008172192194305</v>
      </c>
      <c r="Y86" s="7">
        <f t="shared" si="69"/>
        <v>0.79426651290145234</v>
      </c>
      <c r="Z86" s="7">
        <f t="shared" si="70"/>
        <v>0.78987991715205286</v>
      </c>
      <c r="AB86" s="7">
        <f t="shared" si="55"/>
        <v>-0.34760076670887818</v>
      </c>
      <c r="AC86" s="7">
        <f t="shared" si="56"/>
        <v>-0.40849525918272184</v>
      </c>
      <c r="AD86" s="7">
        <f t="shared" si="57"/>
        <v>-0.46541778150275753</v>
      </c>
      <c r="AE86" s="7">
        <f t="shared" si="58"/>
        <v>-0.51597249529392664</v>
      </c>
      <c r="AG86" s="7">
        <v>380</v>
      </c>
      <c r="AH86" s="7">
        <f t="shared" si="71"/>
        <v>0.80882109975146044</v>
      </c>
      <c r="AI86" s="7">
        <f t="shared" si="72"/>
        <v>0.80009376458044279</v>
      </c>
      <c r="AJ86" s="7">
        <f t="shared" si="73"/>
        <v>0.79381876062438606</v>
      </c>
      <c r="AK86" s="7">
        <f t="shared" si="74"/>
        <v>0.78949680671023759</v>
      </c>
      <c r="AM86" s="7">
        <f t="shared" si="59"/>
        <v>-0.35384342206032848</v>
      </c>
      <c r="AN86" s="7">
        <f t="shared" si="60"/>
        <v>-0.41408436014568473</v>
      </c>
      <c r="AO86" s="7">
        <f t="shared" si="61"/>
        <v>-0.46997121857013802</v>
      </c>
      <c r="AP86" s="7">
        <f t="shared" si="62"/>
        <v>-0.52118746957154549</v>
      </c>
    </row>
    <row r="87" spans="11:42" x14ac:dyDescent="0.2">
      <c r="K87" s="7">
        <v>385</v>
      </c>
      <c r="L87" s="7">
        <f t="shared" si="63"/>
        <v>0.80899203195633529</v>
      </c>
      <c r="M87" s="7">
        <f t="shared" si="64"/>
        <v>0.80002217192718583</v>
      </c>
      <c r="N87" s="7">
        <f t="shared" si="65"/>
        <v>0.79371246144090901</v>
      </c>
      <c r="O87" s="7">
        <f t="shared" si="66"/>
        <v>0.78942037180111035</v>
      </c>
      <c r="Q87" s="7">
        <f t="shared" si="51"/>
        <v>-0.35376998597864168</v>
      </c>
      <c r="R87" s="7">
        <f t="shared" si="52"/>
        <v>-0.4163803666890819</v>
      </c>
      <c r="S87" s="7">
        <f t="shared" si="53"/>
        <v>-0.47340623858632769</v>
      </c>
      <c r="T87" s="7">
        <f t="shared" si="54"/>
        <v>-0.52508011497749585</v>
      </c>
      <c r="V87" s="7">
        <v>385</v>
      </c>
      <c r="W87" s="7">
        <f t="shared" si="67"/>
        <v>0.80906577967858317</v>
      </c>
      <c r="X87" s="7">
        <f t="shared" si="68"/>
        <v>0.80018129505345426</v>
      </c>
      <c r="Y87" s="7">
        <f t="shared" si="69"/>
        <v>0.79376210525084678</v>
      </c>
      <c r="Z87" s="7">
        <f t="shared" si="70"/>
        <v>0.78948463911780553</v>
      </c>
      <c r="AB87" s="7">
        <f t="shared" si="55"/>
        <v>-0.3533094366097283</v>
      </c>
      <c r="AC87" s="7">
        <f t="shared" si="56"/>
        <v>-0.41512204156620547</v>
      </c>
      <c r="AD87" s="7">
        <f t="shared" si="57"/>
        <v>-0.47288767972581153</v>
      </c>
      <c r="AE87" s="7">
        <f t="shared" si="58"/>
        <v>-0.52417954614501971</v>
      </c>
      <c r="AG87" s="7">
        <v>385</v>
      </c>
      <c r="AH87" s="7">
        <f t="shared" si="71"/>
        <v>0.8080605329470153</v>
      </c>
      <c r="AI87" s="7">
        <f t="shared" si="72"/>
        <v>0.79947087650378112</v>
      </c>
      <c r="AJ87" s="7">
        <f t="shared" si="73"/>
        <v>0.79332459185505888</v>
      </c>
      <c r="AK87" s="7">
        <f t="shared" si="74"/>
        <v>0.78911211329577413</v>
      </c>
      <c r="AM87" s="7">
        <f t="shared" si="59"/>
        <v>-0.35964700822827023</v>
      </c>
      <c r="AN87" s="7">
        <f t="shared" si="60"/>
        <v>-0.42079455980547331</v>
      </c>
      <c r="AO87" s="7">
        <f t="shared" si="61"/>
        <v>-0.47750795266470553</v>
      </c>
      <c r="AP87" s="7">
        <f t="shared" si="62"/>
        <v>-0.52946995815545894</v>
      </c>
    </row>
    <row r="88" spans="11:42" x14ac:dyDescent="0.2">
      <c r="K88" s="7">
        <v>390</v>
      </c>
      <c r="L88" s="7">
        <f t="shared" si="63"/>
        <v>0.80823892843549983</v>
      </c>
      <c r="M88" s="7">
        <f t="shared" si="64"/>
        <v>0.79940853947234058</v>
      </c>
      <c r="N88" s="7">
        <f t="shared" si="65"/>
        <v>0.79322702207338625</v>
      </c>
      <c r="O88" s="7">
        <f t="shared" si="66"/>
        <v>0.78904268087267737</v>
      </c>
      <c r="Q88" s="7">
        <f t="shared" si="51"/>
        <v>-0.35948555955727451</v>
      </c>
      <c r="R88" s="7">
        <f t="shared" si="52"/>
        <v>-0.4230256653134063</v>
      </c>
      <c r="S88" s="7">
        <f t="shared" si="53"/>
        <v>-0.48088364251785504</v>
      </c>
      <c r="T88" s="7">
        <f t="shared" si="54"/>
        <v>-0.53330001507708991</v>
      </c>
      <c r="V88" s="7">
        <v>390</v>
      </c>
      <c r="W88" s="7">
        <f t="shared" si="67"/>
        <v>0.80831169455485707</v>
      </c>
      <c r="X88" s="7">
        <f t="shared" si="68"/>
        <v>0.79956479709136286</v>
      </c>
      <c r="Y88" s="7">
        <f t="shared" si="69"/>
        <v>0.79327553146614427</v>
      </c>
      <c r="Z88" s="7">
        <f t="shared" si="70"/>
        <v>0.78910517545952452</v>
      </c>
      <c r="AB88" s="7">
        <f t="shared" si="55"/>
        <v>-0.35901810651057836</v>
      </c>
      <c r="AC88" s="7">
        <f t="shared" si="56"/>
        <v>-0.42174882394968904</v>
      </c>
      <c r="AD88" s="7">
        <f t="shared" si="57"/>
        <v>-0.48035757794886541</v>
      </c>
      <c r="AE88" s="7">
        <f t="shared" si="58"/>
        <v>-0.5323865969961129</v>
      </c>
      <c r="AG88" s="7">
        <v>390</v>
      </c>
      <c r="AH88" s="7">
        <f t="shared" si="71"/>
        <v>0.80732003691950149</v>
      </c>
      <c r="AI88" s="7">
        <f t="shared" si="72"/>
        <v>0.79886729738012785</v>
      </c>
      <c r="AJ88" s="7">
        <f t="shared" si="73"/>
        <v>0.79284809491457486</v>
      </c>
      <c r="AK88" s="7">
        <f t="shared" si="74"/>
        <v>0.78874300291123289</v>
      </c>
      <c r="AM88" s="7">
        <f t="shared" si="59"/>
        <v>-0.36545059439621214</v>
      </c>
      <c r="AN88" s="7">
        <f t="shared" si="60"/>
        <v>-0.42750475946526195</v>
      </c>
      <c r="AO88" s="7">
        <f t="shared" si="61"/>
        <v>-0.48504468675927298</v>
      </c>
      <c r="AP88" s="7">
        <f t="shared" si="62"/>
        <v>-0.53775244673937239</v>
      </c>
    </row>
    <row r="89" spans="11:42" x14ac:dyDescent="0.2">
      <c r="K89" s="7">
        <v>395</v>
      </c>
      <c r="L89" s="7">
        <f t="shared" si="63"/>
        <v>0.80750538770053415</v>
      </c>
      <c r="M89" s="7">
        <f t="shared" si="64"/>
        <v>0.798813713408281</v>
      </c>
      <c r="N89" s="7">
        <f t="shared" si="65"/>
        <v>0.79275876790492894</v>
      </c>
      <c r="O89" s="7">
        <f t="shared" si="66"/>
        <v>0.78868013270510706</v>
      </c>
      <c r="Q89" s="7">
        <f t="shared" si="51"/>
        <v>-0.36520113313590746</v>
      </c>
      <c r="R89" s="7">
        <f t="shared" si="52"/>
        <v>-0.42967096393773063</v>
      </c>
      <c r="S89" s="7">
        <f t="shared" si="53"/>
        <v>-0.48836104644938227</v>
      </c>
      <c r="T89" s="7">
        <f t="shared" si="54"/>
        <v>-0.54151991517668407</v>
      </c>
      <c r="V89" s="7">
        <v>395</v>
      </c>
      <c r="W89" s="7">
        <f t="shared" si="67"/>
        <v>0.80757717348136837</v>
      </c>
      <c r="X89" s="7">
        <f t="shared" si="68"/>
        <v>0.79896713190171043</v>
      </c>
      <c r="Y89" s="7">
        <f t="shared" si="69"/>
        <v>0.79280616101215651</v>
      </c>
      <c r="Z89" s="7">
        <f t="shared" si="70"/>
        <v>0.78874089347196052</v>
      </c>
      <c r="AB89" s="7">
        <f t="shared" si="55"/>
        <v>-0.36472677641142842</v>
      </c>
      <c r="AC89" s="7">
        <f t="shared" si="56"/>
        <v>-0.42837560633317262</v>
      </c>
      <c r="AD89" s="7">
        <f t="shared" si="57"/>
        <v>-0.48782747617191935</v>
      </c>
      <c r="AE89" s="7">
        <f t="shared" si="58"/>
        <v>-0.54059364784720598</v>
      </c>
      <c r="AG89" s="7">
        <v>395</v>
      </c>
      <c r="AH89" s="7">
        <f t="shared" si="71"/>
        <v>0.8065990820164487</v>
      </c>
      <c r="AI89" s="7">
        <f t="shared" si="72"/>
        <v>0.79828242864983778</v>
      </c>
      <c r="AJ89" s="7">
        <f t="shared" si="73"/>
        <v>0.79238863784568769</v>
      </c>
      <c r="AK89" s="7">
        <f t="shared" si="74"/>
        <v>0.78838884432454071</v>
      </c>
      <c r="AM89" s="7">
        <f t="shared" si="59"/>
        <v>-0.37125418056415399</v>
      </c>
      <c r="AN89" s="7">
        <f t="shared" si="60"/>
        <v>-0.43421495912505054</v>
      </c>
      <c r="AO89" s="7">
        <f t="shared" si="61"/>
        <v>-0.49258142085384043</v>
      </c>
      <c r="AP89" s="7">
        <f t="shared" si="62"/>
        <v>-0.54603493532328584</v>
      </c>
    </row>
    <row r="90" spans="11:42" x14ac:dyDescent="0.2">
      <c r="K90" s="7">
        <v>400</v>
      </c>
      <c r="L90" s="7">
        <f t="shared" si="63"/>
        <v>0.80679090158412758</v>
      </c>
      <c r="M90" s="7">
        <f t="shared" si="64"/>
        <v>0.79823711736338332</v>
      </c>
      <c r="N90" s="7">
        <f t="shared" si="65"/>
        <v>0.79230709055664039</v>
      </c>
      <c r="O90" s="7">
        <f t="shared" si="66"/>
        <v>0.7883321201797493</v>
      </c>
      <c r="Q90" s="7">
        <f t="shared" si="51"/>
        <v>-0.3709167067145403</v>
      </c>
      <c r="R90" s="7">
        <f t="shared" si="52"/>
        <v>-0.43631626256205508</v>
      </c>
      <c r="S90" s="7">
        <f t="shared" si="53"/>
        <v>-0.49583845038090968</v>
      </c>
      <c r="T90" s="7">
        <f t="shared" si="54"/>
        <v>-0.54973981527627824</v>
      </c>
      <c r="V90" s="7">
        <v>400</v>
      </c>
      <c r="W90" s="7">
        <f t="shared" si="67"/>
        <v>0.80686170888669118</v>
      </c>
      <c r="X90" s="7">
        <f t="shared" si="68"/>
        <v>0.79838772418118742</v>
      </c>
      <c r="Y90" s="7">
        <f t="shared" si="69"/>
        <v>0.79235338564693314</v>
      </c>
      <c r="Z90" s="7">
        <f t="shared" si="70"/>
        <v>0.7883911857632836</v>
      </c>
      <c r="AB90" s="7">
        <f t="shared" si="55"/>
        <v>-0.37043544631227843</v>
      </c>
      <c r="AC90" s="7">
        <f t="shared" si="56"/>
        <v>-0.43500238871665625</v>
      </c>
      <c r="AD90" s="7">
        <f t="shared" si="57"/>
        <v>-0.49529737439497329</v>
      </c>
      <c r="AE90" s="7">
        <f t="shared" si="58"/>
        <v>-0.54880069869829917</v>
      </c>
      <c r="AG90" s="7">
        <v>400</v>
      </c>
      <c r="AH90" s="7">
        <f t="shared" si="71"/>
        <v>0.80589715256251115</v>
      </c>
      <c r="AI90" s="7">
        <f t="shared" si="72"/>
        <v>0.79771569030805956</v>
      </c>
      <c r="AJ90" s="7">
        <f t="shared" si="73"/>
        <v>0.79194561129039442</v>
      </c>
      <c r="AK90" s="7">
        <f t="shared" si="74"/>
        <v>0.78804903187335851</v>
      </c>
      <c r="AM90" s="7">
        <f t="shared" si="59"/>
        <v>-0.3770577667320959</v>
      </c>
      <c r="AN90" s="7">
        <f t="shared" si="60"/>
        <v>-0.44092515878483912</v>
      </c>
      <c r="AO90" s="7">
        <f t="shared" si="61"/>
        <v>-0.50011815494840794</v>
      </c>
      <c r="AP90" s="7">
        <f t="shared" si="62"/>
        <v>-0.55431742390719907</v>
      </c>
    </row>
    <row r="91" spans="11:42" x14ac:dyDescent="0.2">
      <c r="K91" s="7">
        <v>405</v>
      </c>
      <c r="L91" s="7">
        <f t="shared" si="63"/>
        <v>0.806094975119237</v>
      </c>
      <c r="M91" s="7">
        <f t="shared" si="64"/>
        <v>0.79767819263045769</v>
      </c>
      <c r="N91" s="7">
        <f t="shared" si="65"/>
        <v>0.79187140318704552</v>
      </c>
      <c r="O91" s="7">
        <f t="shared" si="66"/>
        <v>0.78799806051915999</v>
      </c>
      <c r="Q91" s="7">
        <f t="shared" si="51"/>
        <v>-0.37663228029317308</v>
      </c>
      <c r="R91" s="7">
        <f t="shared" si="52"/>
        <v>-0.44296156118637953</v>
      </c>
      <c r="S91" s="7">
        <f t="shared" si="53"/>
        <v>-0.50331585431243697</v>
      </c>
      <c r="T91" s="7">
        <f t="shared" si="54"/>
        <v>-0.5579597153758723</v>
      </c>
      <c r="V91" s="7">
        <v>405</v>
      </c>
      <c r="W91" s="7">
        <f t="shared" si="67"/>
        <v>0.80616480636787646</v>
      </c>
      <c r="X91" s="7">
        <f t="shared" si="68"/>
        <v>0.79782601620084359</v>
      </c>
      <c r="Y91" s="7">
        <f t="shared" si="69"/>
        <v>0.79191661863356166</v>
      </c>
      <c r="Z91" s="7">
        <f t="shared" si="70"/>
        <v>0.78805546924233838</v>
      </c>
      <c r="AB91" s="7">
        <f t="shared" si="55"/>
        <v>-0.37614411621312849</v>
      </c>
      <c r="AC91" s="7">
        <f t="shared" si="56"/>
        <v>-0.44162917110013988</v>
      </c>
      <c r="AD91" s="7">
        <f t="shared" si="57"/>
        <v>-0.50276727261802723</v>
      </c>
      <c r="AE91" s="7">
        <f t="shared" si="58"/>
        <v>-0.55700774954939225</v>
      </c>
      <c r="AG91" s="7">
        <v>405</v>
      </c>
      <c r="AH91" s="7">
        <f t="shared" si="71"/>
        <v>0.80521374649062105</v>
      </c>
      <c r="AI91" s="7">
        <f t="shared" si="72"/>
        <v>0.79716652032955482</v>
      </c>
      <c r="AJ91" s="7">
        <f t="shared" si="73"/>
        <v>0.7915184276817705</v>
      </c>
      <c r="AK91" s="7">
        <f t="shared" si="74"/>
        <v>0.78772298442931077</v>
      </c>
      <c r="AM91" s="7">
        <f t="shared" si="59"/>
        <v>-0.38286135290003764</v>
      </c>
      <c r="AN91" s="7">
        <f t="shared" si="60"/>
        <v>-0.44763535844462782</v>
      </c>
      <c r="AO91" s="7">
        <f t="shared" si="61"/>
        <v>-0.5076548890429754</v>
      </c>
      <c r="AP91" s="7">
        <f t="shared" si="62"/>
        <v>-0.56259991249111252</v>
      </c>
    </row>
    <row r="92" spans="11:42" x14ac:dyDescent="0.2">
      <c r="K92" s="7">
        <v>410</v>
      </c>
      <c r="L92" s="7">
        <f t="shared" si="63"/>
        <v>0.80541712619619465</v>
      </c>
      <c r="M92" s="7">
        <f t="shared" si="64"/>
        <v>0.79713639762537503</v>
      </c>
      <c r="N92" s="7">
        <f t="shared" si="65"/>
        <v>0.79145113972963765</v>
      </c>
      <c r="O92" s="7">
        <f t="shared" si="66"/>
        <v>0.78767739431118844</v>
      </c>
      <c r="Q92" s="7">
        <f t="shared" ref="Q92:Q118" si="75">($Q$27+$G$10*($K92-$B$6)*PI()/180)</f>
        <v>-0.38234785387180609</v>
      </c>
      <c r="R92" s="7">
        <f t="shared" ref="R92:R118" si="76">($R$27+$G$11*($K92-$B$6)*PI()/180)</f>
        <v>-0.44960685981070381</v>
      </c>
      <c r="S92" s="7">
        <f t="shared" ref="S92:S118" si="77">($S$27+$G$12*($K92-$B$6)*PI()/180)</f>
        <v>-0.51079325824396427</v>
      </c>
      <c r="T92" s="7">
        <f t="shared" ref="T92:T118" si="78">($T$27+$G$13*($K92-$B$6)*PI()/180)</f>
        <v>-0.56617961547546647</v>
      </c>
      <c r="V92" s="7">
        <v>410</v>
      </c>
      <c r="W92" s="7">
        <f t="shared" si="67"/>
        <v>0.80548598434880891</v>
      </c>
      <c r="X92" s="7">
        <f t="shared" si="68"/>
        <v>0.79728146726922544</v>
      </c>
      <c r="Y92" s="7">
        <f t="shared" si="69"/>
        <v>0.7914952939798332</v>
      </c>
      <c r="Z92" s="7">
        <f t="shared" si="70"/>
        <v>0.78773318414641624</v>
      </c>
      <c r="AB92" s="7">
        <f t="shared" ref="AB92:AB118" si="79">($AB$27+$G$14*($K92-$B$6)*PI()/180)</f>
        <v>-0.38185278611397855</v>
      </c>
      <c r="AC92" s="7">
        <f t="shared" ref="AC92:AC118" si="80">($AC$27+$G$15*($K92-$B$6)*PI()/180)</f>
        <v>-0.44825595348362346</v>
      </c>
      <c r="AD92" s="7">
        <f t="shared" ref="AD92:AD118" si="81">($AD$27+$G$16*($K92-$B$6)*PI()/180)</f>
        <v>-0.51023717084108122</v>
      </c>
      <c r="AE92" s="7">
        <f t="shared" ref="AE92:AE118" si="82">($AE$27+$G$17*($K92-$B$6)*PI()/180)</f>
        <v>-0.56521480040048544</v>
      </c>
      <c r="AG92" s="7">
        <v>410</v>
      </c>
      <c r="AH92" s="7">
        <f t="shared" si="71"/>
        <v>0.80454837498287746</v>
      </c>
      <c r="AI92" s="7">
        <f t="shared" si="72"/>
        <v>0.79663437411134652</v>
      </c>
      <c r="AJ92" s="7">
        <f t="shared" si="73"/>
        <v>0.79110652046470509</v>
      </c>
      <c r="AK92" s="7">
        <f t="shared" si="74"/>
        <v>0.7874101444041729</v>
      </c>
      <c r="AM92" s="7">
        <f t="shared" ref="AM92:AM118" si="83">($AM$27+$G$18*($K92-$B$6)*PI()/180)</f>
        <v>-0.38866493906797955</v>
      </c>
      <c r="AN92" s="7">
        <f t="shared" ref="AN92:AN118" si="84">($AN$27+$G$19*($K92-$B$6)*PI()/180)</f>
        <v>-0.4543455581044164</v>
      </c>
      <c r="AO92" s="7">
        <f t="shared" ref="AO92:AO118" si="85">($AO$27+$G$20*($K92-$B$6)*PI()/180)</f>
        <v>-0.51519162313754296</v>
      </c>
      <c r="AP92" s="7">
        <f t="shared" ref="AP92:AP118" si="86">($AP$27+$G$21*($K92-$B$6)*PI()/180)</f>
        <v>-0.57088240107502597</v>
      </c>
    </row>
    <row r="93" spans="11:42" x14ac:dyDescent="0.2">
      <c r="K93" s="7">
        <v>415</v>
      </c>
      <c r="L93" s="7">
        <f t="shared" si="63"/>
        <v>0.80475688522872113</v>
      </c>
      <c r="M93" s="7">
        <f t="shared" si="64"/>
        <v>0.79661120736228552</v>
      </c>
      <c r="N93" s="7">
        <f t="shared" si="65"/>
        <v>0.79104575415741751</v>
      </c>
      <c r="O93" s="7">
        <f t="shared" si="66"/>
        <v>0.78736958457219308</v>
      </c>
      <c r="Q93" s="7">
        <f t="shared" si="75"/>
        <v>-0.38806342745043887</v>
      </c>
      <c r="R93" s="7">
        <f t="shared" si="76"/>
        <v>-0.45625215843502825</v>
      </c>
      <c r="S93" s="7">
        <f t="shared" si="77"/>
        <v>-0.51827066217549167</v>
      </c>
      <c r="T93" s="7">
        <f t="shared" si="78"/>
        <v>-0.57439951557506064</v>
      </c>
      <c r="V93" s="7">
        <v>415</v>
      </c>
      <c r="W93" s="7">
        <f t="shared" si="67"/>
        <v>0.80482477374742545</v>
      </c>
      <c r="X93" s="7">
        <f t="shared" si="68"/>
        <v>0.7967535532119161</v>
      </c>
      <c r="Y93" s="7">
        <f t="shared" si="69"/>
        <v>0.7910888657047922</v>
      </c>
      <c r="Z93" s="7">
        <f t="shared" si="70"/>
        <v>0.78742379310792632</v>
      </c>
      <c r="AB93" s="7">
        <f t="shared" si="79"/>
        <v>-0.38756145601482855</v>
      </c>
      <c r="AC93" s="7">
        <f t="shared" si="80"/>
        <v>-0.45488273586710709</v>
      </c>
      <c r="AD93" s="7">
        <f t="shared" si="81"/>
        <v>-0.51770706906413511</v>
      </c>
      <c r="AE93" s="7">
        <f t="shared" si="82"/>
        <v>-0.57342185125157852</v>
      </c>
      <c r="AG93" s="7">
        <v>415</v>
      </c>
      <c r="AH93" s="7">
        <f t="shared" si="71"/>
        <v>0.80390056212090988</v>
      </c>
      <c r="AI93" s="7">
        <f t="shared" si="72"/>
        <v>0.79611872393264516</v>
      </c>
      <c r="AJ93" s="7">
        <f t="shared" si="73"/>
        <v>0.79070934334450338</v>
      </c>
      <c r="AK93" s="7">
        <f t="shared" si="74"/>
        <v>0.78710997679631423</v>
      </c>
      <c r="AM93" s="7">
        <f t="shared" si="83"/>
        <v>-0.39446852523592135</v>
      </c>
      <c r="AN93" s="7">
        <f t="shared" si="84"/>
        <v>-0.46105575776420499</v>
      </c>
      <c r="AO93" s="7">
        <f t="shared" si="85"/>
        <v>-0.52272835723211042</v>
      </c>
      <c r="AP93" s="7">
        <f t="shared" si="86"/>
        <v>-0.57916488965893942</v>
      </c>
    </row>
    <row r="94" spans="11:42" x14ac:dyDescent="0.2">
      <c r="K94" s="7">
        <v>420</v>
      </c>
      <c r="L94" s="7">
        <f t="shared" si="63"/>
        <v>0.80411379482861556</v>
      </c>
      <c r="M94" s="7">
        <f t="shared" si="64"/>
        <v>0.79610211294492006</v>
      </c>
      <c r="N94" s="7">
        <f t="shared" si="65"/>
        <v>0.79065471977346713</v>
      </c>
      <c r="O94" s="7">
        <f t="shared" si="66"/>
        <v>0.7870741158478155</v>
      </c>
      <c r="Q94" s="7">
        <f t="shared" si="75"/>
        <v>-0.39377900102907176</v>
      </c>
      <c r="R94" s="7">
        <f t="shared" si="76"/>
        <v>-0.46289745705935265</v>
      </c>
      <c r="S94" s="7">
        <f t="shared" si="77"/>
        <v>-0.52574806610701885</v>
      </c>
      <c r="T94" s="7">
        <f t="shared" si="78"/>
        <v>-0.58261941567465469</v>
      </c>
      <c r="V94" s="7">
        <v>420</v>
      </c>
      <c r="W94" s="7">
        <f t="shared" si="67"/>
        <v>0.8041807176515694</v>
      </c>
      <c r="X94" s="7">
        <f t="shared" si="68"/>
        <v>0.79624176586697237</v>
      </c>
      <c r="Y94" s="7">
        <f t="shared" si="69"/>
        <v>0.79069680713121704</v>
      </c>
      <c r="Z94" s="7">
        <f t="shared" si="70"/>
        <v>0.78712678025840566</v>
      </c>
      <c r="AB94" s="7">
        <f t="shared" si="79"/>
        <v>-0.39327012591567861</v>
      </c>
      <c r="AC94" s="7">
        <f t="shared" si="80"/>
        <v>-0.46150951825059067</v>
      </c>
      <c r="AD94" s="7">
        <f t="shared" si="81"/>
        <v>-0.52517696728718899</v>
      </c>
      <c r="AE94" s="7">
        <f t="shared" si="82"/>
        <v>-0.5816289021026716</v>
      </c>
      <c r="AG94" s="7">
        <v>420</v>
      </c>
      <c r="AH94" s="7">
        <f t="shared" si="71"/>
        <v>0.80326984454547035</v>
      </c>
      <c r="AI94" s="7">
        <f t="shared" si="72"/>
        <v>0.79561905843151659</v>
      </c>
      <c r="AJ94" s="7">
        <f t="shared" si="73"/>
        <v>0.79032636956235991</v>
      </c>
      <c r="AK94" s="7">
        <f t="shared" si="74"/>
        <v>0.78682196827576789</v>
      </c>
      <c r="AM94" s="7">
        <f t="shared" si="83"/>
        <v>-0.40027211140386321</v>
      </c>
      <c r="AN94" s="7">
        <f t="shared" si="84"/>
        <v>-0.46776595742399363</v>
      </c>
      <c r="AO94" s="7">
        <f t="shared" si="85"/>
        <v>-0.53026509132667787</v>
      </c>
      <c r="AP94" s="7">
        <f t="shared" si="86"/>
        <v>-0.58744737824285287</v>
      </c>
    </row>
    <row r="95" spans="11:42" x14ac:dyDescent="0.2">
      <c r="K95" s="7">
        <v>425</v>
      </c>
      <c r="L95" s="7">
        <f t="shared" si="63"/>
        <v>0.80348740948889585</v>
      </c>
      <c r="M95" s="7">
        <f t="shared" si="64"/>
        <v>0.79560862107348274</v>
      </c>
      <c r="N95" s="7">
        <f t="shared" si="65"/>
        <v>0.79027752852664002</v>
      </c>
      <c r="O95" s="7">
        <f t="shared" si="66"/>
        <v>0.78679049334980655</v>
      </c>
      <c r="Q95" s="7">
        <f t="shared" si="75"/>
        <v>-0.39949457460770466</v>
      </c>
      <c r="R95" s="7">
        <f t="shared" si="76"/>
        <v>-0.46954275568367698</v>
      </c>
      <c r="S95" s="7">
        <f t="shared" si="77"/>
        <v>-0.53322547003854626</v>
      </c>
      <c r="T95" s="7">
        <f t="shared" si="78"/>
        <v>-0.59083931577424886</v>
      </c>
      <c r="V95" s="7">
        <v>425</v>
      </c>
      <c r="W95" s="7">
        <f t="shared" si="67"/>
        <v>0.80355337100325264</v>
      </c>
      <c r="X95" s="7">
        <f t="shared" si="68"/>
        <v>0.79574561259577581</v>
      </c>
      <c r="Y95" s="7">
        <f t="shared" si="69"/>
        <v>0.79031861020311633</v>
      </c>
      <c r="Z95" s="7">
        <f t="shared" si="70"/>
        <v>0.78684165036837717</v>
      </c>
      <c r="AB95" s="7">
        <f t="shared" si="79"/>
        <v>-0.39897879581652873</v>
      </c>
      <c r="AC95" s="7">
        <f t="shared" si="80"/>
        <v>-0.4681363006340743</v>
      </c>
      <c r="AD95" s="7">
        <f t="shared" si="81"/>
        <v>-0.53264686551024298</v>
      </c>
      <c r="AE95" s="7">
        <f t="shared" si="82"/>
        <v>-0.58983595295376479</v>
      </c>
      <c r="AG95" s="7">
        <v>425</v>
      </c>
      <c r="AH95" s="7">
        <f t="shared" si="71"/>
        <v>0.80265577112500741</v>
      </c>
      <c r="AI95" s="7">
        <f t="shared" si="72"/>
        <v>0.79513488209777261</v>
      </c>
      <c r="AJ95" s="7">
        <f t="shared" si="73"/>
        <v>0.78995709119674129</v>
      </c>
      <c r="AK95" s="7">
        <f t="shared" si="74"/>
        <v>0.78654562630636271</v>
      </c>
      <c r="AM95" s="7">
        <f t="shared" si="83"/>
        <v>-0.40607569757180501</v>
      </c>
      <c r="AN95" s="7">
        <f t="shared" si="84"/>
        <v>-0.47447615708378221</v>
      </c>
      <c r="AO95" s="7">
        <f t="shared" si="85"/>
        <v>-0.53780182542124533</v>
      </c>
      <c r="AP95" s="7">
        <f t="shared" si="86"/>
        <v>-0.59572986682676632</v>
      </c>
    </row>
    <row r="96" spans="11:42" x14ac:dyDescent="0.2">
      <c r="K96" s="7">
        <v>430</v>
      </c>
      <c r="L96" s="7">
        <f t="shared" si="63"/>
        <v>0.8028772952751686</v>
      </c>
      <c r="M96" s="7">
        <f t="shared" si="64"/>
        <v>0.79513025356665579</v>
      </c>
      <c r="N96" s="7">
        <f t="shared" si="65"/>
        <v>0.78991369035147585</v>
      </c>
      <c r="O96" s="7">
        <f t="shared" si="66"/>
        <v>0.78651824212746058</v>
      </c>
      <c r="Q96" s="7">
        <f t="shared" si="75"/>
        <v>-0.40521014818633749</v>
      </c>
      <c r="R96" s="7">
        <f t="shared" si="76"/>
        <v>-0.47618805430800137</v>
      </c>
      <c r="S96" s="7">
        <f t="shared" si="77"/>
        <v>-0.54070287397007355</v>
      </c>
      <c r="T96" s="7">
        <f t="shared" si="78"/>
        <v>-0.59905921587384303</v>
      </c>
      <c r="V96" s="7">
        <v>430</v>
      </c>
      <c r="W96" s="7">
        <f t="shared" si="67"/>
        <v>0.80294230029111058</v>
      </c>
      <c r="X96" s="7">
        <f t="shared" si="68"/>
        <v>0.79526461580882701</v>
      </c>
      <c r="Y96" s="7">
        <f t="shared" si="69"/>
        <v>0.78995378482735557</v>
      </c>
      <c r="Z96" s="7">
        <f t="shared" si="70"/>
        <v>0.78656792802162068</v>
      </c>
      <c r="AB96" s="7">
        <f t="shared" si="79"/>
        <v>-0.40468746571737879</v>
      </c>
      <c r="AC96" s="7">
        <f t="shared" si="80"/>
        <v>-0.47476308301755793</v>
      </c>
      <c r="AD96" s="7">
        <f t="shared" si="81"/>
        <v>-0.54011676373329687</v>
      </c>
      <c r="AE96" s="7">
        <f t="shared" si="82"/>
        <v>-0.59804300380485798</v>
      </c>
      <c r="AG96" s="7">
        <v>430</v>
      </c>
      <c r="AH96" s="7">
        <f t="shared" si="71"/>
        <v>0.8020579026329866</v>
      </c>
      <c r="AI96" s="7">
        <f t="shared" si="72"/>
        <v>0.79466571478158143</v>
      </c>
      <c r="AJ96" s="7">
        <f t="shared" si="73"/>
        <v>0.78960101848975128</v>
      </c>
      <c r="AK96" s="7">
        <f t="shared" si="74"/>
        <v>0.78628047830341541</v>
      </c>
      <c r="AM96" s="7">
        <f t="shared" si="83"/>
        <v>-0.41187928373974692</v>
      </c>
      <c r="AN96" s="7">
        <f t="shared" si="84"/>
        <v>-0.4811863567435708</v>
      </c>
      <c r="AO96" s="7">
        <f t="shared" si="85"/>
        <v>-0.54533855951581278</v>
      </c>
      <c r="AP96" s="7">
        <f t="shared" si="86"/>
        <v>-0.60401235541067977</v>
      </c>
    </row>
    <row r="97" spans="11:42" x14ac:dyDescent="0.2">
      <c r="K97" s="7">
        <v>435</v>
      </c>
      <c r="L97" s="7">
        <f t="shared" si="63"/>
        <v>0.80228302952501795</v>
      </c>
      <c r="M97" s="7">
        <f t="shared" si="64"/>
        <v>0.79466654689825322</v>
      </c>
      <c r="N97" s="7">
        <f t="shared" si="65"/>
        <v>0.78956273253148301</v>
      </c>
      <c r="O97" s="7">
        <f t="shared" si="66"/>
        <v>0.78625690627226841</v>
      </c>
      <c r="Q97" s="7">
        <f t="shared" si="75"/>
        <v>-0.41092572176497044</v>
      </c>
      <c r="R97" s="7">
        <f t="shared" si="76"/>
        <v>-0.48283335293232588</v>
      </c>
      <c r="S97" s="7">
        <f t="shared" si="77"/>
        <v>-0.54818027790160084</v>
      </c>
      <c r="T97" s="7">
        <f t="shared" si="78"/>
        <v>-0.60727911597343709</v>
      </c>
      <c r="V97" s="7">
        <v>435</v>
      </c>
      <c r="W97" s="7">
        <f t="shared" si="67"/>
        <v>0.80234708325083515</v>
      </c>
      <c r="X97" s="7">
        <f t="shared" si="68"/>
        <v>0.79479831250602495</v>
      </c>
      <c r="Y97" s="7">
        <f t="shared" si="69"/>
        <v>0.78960185823856111</v>
      </c>
      <c r="Z97" s="7">
        <f t="shared" si="70"/>
        <v>0.78630515682247915</v>
      </c>
      <c r="AB97" s="7">
        <f t="shared" si="79"/>
        <v>-0.4103961356182288</v>
      </c>
      <c r="AC97" s="7">
        <f t="shared" si="80"/>
        <v>-0.48138986540104151</v>
      </c>
      <c r="AD97" s="7">
        <f t="shared" si="81"/>
        <v>-0.54758666195635086</v>
      </c>
      <c r="AE97" s="7">
        <f t="shared" si="82"/>
        <v>-0.60625005465595105</v>
      </c>
      <c r="AG97" s="7">
        <v>435</v>
      </c>
      <c r="AH97" s="7">
        <f t="shared" si="71"/>
        <v>0.80147581143372615</v>
      </c>
      <c r="AI97" s="7">
        <f t="shared" si="72"/>
        <v>0.79421109121731126</v>
      </c>
      <c r="AJ97" s="7">
        <f t="shared" si="73"/>
        <v>0.78925767919758671</v>
      </c>
      <c r="AK97" s="7">
        <f t="shared" si="74"/>
        <v>0.78602607082554177</v>
      </c>
      <c r="AM97" s="7">
        <f t="shared" si="83"/>
        <v>-0.41768286990768877</v>
      </c>
      <c r="AN97" s="7">
        <f t="shared" si="84"/>
        <v>-0.48789655640335944</v>
      </c>
      <c r="AO97" s="7">
        <f t="shared" si="85"/>
        <v>-0.55287529361038024</v>
      </c>
      <c r="AP97" s="7">
        <f t="shared" si="86"/>
        <v>-0.612294843994593</v>
      </c>
    </row>
    <row r="98" spans="11:42" x14ac:dyDescent="0.2">
      <c r="K98" s="7">
        <v>440</v>
      </c>
      <c r="L98" s="7">
        <f t="shared" si="63"/>
        <v>0.80170420055520153</v>
      </c>
      <c r="M98" s="7">
        <f t="shared" si="64"/>
        <v>0.79421705174807644</v>
      </c>
      <c r="N98" s="7">
        <f t="shared" si="65"/>
        <v>0.78922419908496233</v>
      </c>
      <c r="O98" s="7">
        <f t="shared" si="66"/>
        <v>0.78600604815445907</v>
      </c>
      <c r="Q98" s="7">
        <f t="shared" si="75"/>
        <v>-0.41664129534360322</v>
      </c>
      <c r="R98" s="7">
        <f t="shared" si="76"/>
        <v>-0.48947865155665021</v>
      </c>
      <c r="S98" s="7">
        <f t="shared" si="77"/>
        <v>-0.55565768183312814</v>
      </c>
      <c r="T98" s="7">
        <f t="shared" si="78"/>
        <v>-0.61549901607303115</v>
      </c>
      <c r="V98" s="7">
        <v>440</v>
      </c>
      <c r="W98" s="7">
        <f t="shared" si="67"/>
        <v>0.8017673085733803</v>
      </c>
      <c r="X98" s="7">
        <f t="shared" si="68"/>
        <v>0.79434625383098989</v>
      </c>
      <c r="Y98" s="7">
        <f t="shared" si="69"/>
        <v>0.78926237438647928</v>
      </c>
      <c r="Z98" s="7">
        <f t="shared" si="70"/>
        <v>0.78605289863487959</v>
      </c>
      <c r="AB98" s="7">
        <f t="shared" si="79"/>
        <v>-0.4161048055190788</v>
      </c>
      <c r="AC98" s="7">
        <f t="shared" si="80"/>
        <v>-0.48801664778452508</v>
      </c>
      <c r="AD98" s="7">
        <f t="shared" si="81"/>
        <v>-0.55505656017940475</v>
      </c>
      <c r="AE98" s="7">
        <f t="shared" si="82"/>
        <v>-0.61445710550704424</v>
      </c>
      <c r="AG98" s="7">
        <v>440</v>
      </c>
      <c r="AH98" s="7">
        <f t="shared" si="71"/>
        <v>0.80090908117652326</v>
      </c>
      <c r="AI98" s="7">
        <f t="shared" si="72"/>
        <v>0.79377056056213324</v>
      </c>
      <c r="AJ98" s="7">
        <f t="shared" si="73"/>
        <v>0.78892661796422081</v>
      </c>
      <c r="AK98" s="7">
        <f t="shared" si="74"/>
        <v>0.78578196879920725</v>
      </c>
      <c r="AM98" s="7">
        <f t="shared" si="83"/>
        <v>-0.42348645607563057</v>
      </c>
      <c r="AN98" s="7">
        <f t="shared" si="84"/>
        <v>-0.49460675606314808</v>
      </c>
      <c r="AO98" s="7">
        <f t="shared" si="85"/>
        <v>-0.56041202770494769</v>
      </c>
      <c r="AP98" s="7">
        <f t="shared" si="86"/>
        <v>-0.62057733257850645</v>
      </c>
    </row>
    <row r="99" spans="11:42" x14ac:dyDescent="0.2">
      <c r="K99" s="7">
        <v>445</v>
      </c>
      <c r="L99" s="7">
        <f t="shared" si="63"/>
        <v>0.80114040737645287</v>
      </c>
      <c r="M99" s="7">
        <f t="shared" si="64"/>
        <v>0.79378133256653305</v>
      </c>
      <c r="N99" s="7">
        <f t="shared" si="65"/>
        <v>0.78889765017257307</v>
      </c>
      <c r="O99" s="7">
        <f t="shared" si="66"/>
        <v>0.7857652476901501</v>
      </c>
      <c r="Q99" s="7">
        <f t="shared" si="75"/>
        <v>-0.42235686892223612</v>
      </c>
      <c r="R99" s="7">
        <f t="shared" si="76"/>
        <v>-0.4961239501809746</v>
      </c>
      <c r="S99" s="7">
        <f t="shared" si="77"/>
        <v>-0.56313508576465554</v>
      </c>
      <c r="T99" s="7">
        <f t="shared" si="78"/>
        <v>-0.62371891617262532</v>
      </c>
      <c r="V99" s="7">
        <v>445</v>
      </c>
      <c r="W99" s="7">
        <f t="shared" si="67"/>
        <v>0.80120257562073782</v>
      </c>
      <c r="X99" s="7">
        <f t="shared" si="68"/>
        <v>0.7939080046390018</v>
      </c>
      <c r="Y99" s="7">
        <f t="shared" si="69"/>
        <v>0.78893489334499534</v>
      </c>
      <c r="Z99" s="7">
        <f t="shared" si="70"/>
        <v>0.78581073285179948</v>
      </c>
      <c r="AB99" s="7">
        <f t="shared" si="79"/>
        <v>-0.42181347541992892</v>
      </c>
      <c r="AC99" s="7">
        <f t="shared" si="80"/>
        <v>-0.49464343016800871</v>
      </c>
      <c r="AD99" s="7">
        <f t="shared" si="81"/>
        <v>-0.56252645840245874</v>
      </c>
      <c r="AE99" s="7">
        <f t="shared" si="82"/>
        <v>-0.62266415635813743</v>
      </c>
      <c r="AG99" s="7">
        <v>445</v>
      </c>
      <c r="AH99" s="7">
        <f t="shared" si="71"/>
        <v>0.80035730649785219</v>
      </c>
      <c r="AI99" s="7">
        <f t="shared" si="72"/>
        <v>0.79334368594892868</v>
      </c>
      <c r="AJ99" s="7">
        <f t="shared" si="73"/>
        <v>0.78860739571748417</v>
      </c>
      <c r="AK99" s="7">
        <f t="shared" si="74"/>
        <v>0.78554775477468775</v>
      </c>
      <c r="AM99" s="7">
        <f t="shared" si="83"/>
        <v>-0.42929004224357248</v>
      </c>
      <c r="AN99" s="7">
        <f t="shared" si="84"/>
        <v>-0.50131695572293666</v>
      </c>
      <c r="AO99" s="7">
        <f t="shared" si="85"/>
        <v>-0.56794876179951503</v>
      </c>
      <c r="AP99" s="7">
        <f t="shared" si="86"/>
        <v>-0.6288598211624199</v>
      </c>
    </row>
    <row r="100" spans="11:42" x14ac:dyDescent="0.2">
      <c r="K100" s="7">
        <v>450</v>
      </c>
      <c r="L100" s="7">
        <f t="shared" si="63"/>
        <v>0.80059125941569309</v>
      </c>
      <c r="M100" s="7">
        <f t="shared" si="64"/>
        <v>0.79335896715260124</v>
      </c>
      <c r="N100" s="7">
        <f t="shared" si="65"/>
        <v>0.78858266152587198</v>
      </c>
      <c r="O100" s="7">
        <f t="shared" si="66"/>
        <v>0.78553410163788051</v>
      </c>
      <c r="Q100" s="7">
        <f t="shared" si="75"/>
        <v>-0.42807244250086901</v>
      </c>
      <c r="R100" s="7">
        <f t="shared" si="76"/>
        <v>-0.50276924880529905</v>
      </c>
      <c r="S100" s="7">
        <f t="shared" si="77"/>
        <v>-0.57061248969618272</v>
      </c>
      <c r="T100" s="7">
        <f t="shared" si="78"/>
        <v>-0.63193881627221948</v>
      </c>
      <c r="V100" s="7">
        <v>450</v>
      </c>
      <c r="W100" s="7">
        <f t="shared" si="67"/>
        <v>0.80065249414908679</v>
      </c>
      <c r="X100" s="7">
        <f t="shared" si="68"/>
        <v>0.79348314307813617</v>
      </c>
      <c r="Y100" s="7">
        <f t="shared" si="69"/>
        <v>0.78861899074204733</v>
      </c>
      <c r="Z100" s="7">
        <f t="shared" si="70"/>
        <v>0.78557825569396034</v>
      </c>
      <c r="AB100" s="7">
        <f t="shared" si="79"/>
        <v>-0.42752214532077898</v>
      </c>
      <c r="AC100" s="7">
        <f t="shared" si="80"/>
        <v>-0.5012702125514924</v>
      </c>
      <c r="AD100" s="7">
        <f t="shared" si="81"/>
        <v>-0.56999635662551262</v>
      </c>
      <c r="AE100" s="7">
        <f t="shared" si="82"/>
        <v>-0.6308712072092304</v>
      </c>
      <c r="AG100" s="7">
        <v>450</v>
      </c>
      <c r="AH100" s="7">
        <f t="shared" si="71"/>
        <v>0.79982009273142063</v>
      </c>
      <c r="AI100" s="7">
        <f t="shared" si="72"/>
        <v>0.79293004405305434</v>
      </c>
      <c r="AJ100" s="7">
        <f t="shared" si="73"/>
        <v>0.78829958908674225</v>
      </c>
      <c r="AK100" s="7">
        <f t="shared" si="74"/>
        <v>0.7853230282121707</v>
      </c>
      <c r="AM100" s="7">
        <f t="shared" si="83"/>
        <v>-0.43509362841151433</v>
      </c>
      <c r="AN100" s="7">
        <f t="shared" si="84"/>
        <v>-0.50802715538272525</v>
      </c>
      <c r="AO100" s="7">
        <f t="shared" si="85"/>
        <v>-0.5754854958940826</v>
      </c>
      <c r="AP100" s="7">
        <f t="shared" si="86"/>
        <v>-0.63714230974633335</v>
      </c>
    </row>
    <row r="101" spans="11:42" x14ac:dyDescent="0.2">
      <c r="K101" s="7">
        <v>455</v>
      </c>
      <c r="L101" s="7">
        <f t="shared" si="63"/>
        <v>0.80005637624545689</v>
      </c>
      <c r="M101" s="7">
        <f t="shared" si="64"/>
        <v>0.7929495462447268</v>
      </c>
      <c r="N101" s="7">
        <f t="shared" si="65"/>
        <v>0.78827882389608273</v>
      </c>
      <c r="O101" s="7">
        <f t="shared" si="66"/>
        <v>0.78531222292334746</v>
      </c>
      <c r="Q101" s="7">
        <f t="shared" si="75"/>
        <v>-0.43378801607950185</v>
      </c>
      <c r="R101" s="7">
        <f t="shared" si="76"/>
        <v>-0.50941454742962333</v>
      </c>
      <c r="S101" s="7">
        <f t="shared" si="77"/>
        <v>-0.57808989362771013</v>
      </c>
      <c r="T101" s="7">
        <f t="shared" si="78"/>
        <v>-0.64015871637181354</v>
      </c>
      <c r="V101" s="7">
        <v>455</v>
      </c>
      <c r="W101" s="7">
        <f t="shared" si="67"/>
        <v>0.80011668403912639</v>
      </c>
      <c r="X101" s="7">
        <f t="shared" si="68"/>
        <v>0.79307126018319596</v>
      </c>
      <c r="Y101" s="7">
        <f t="shared" si="69"/>
        <v>0.7883142572096965</v>
      </c>
      <c r="Z101" s="7">
        <f t="shared" si="70"/>
        <v>0.78535507953657935</v>
      </c>
      <c r="AB101" s="7">
        <f t="shared" si="79"/>
        <v>-0.43323081522162898</v>
      </c>
      <c r="AC101" s="7">
        <f t="shared" si="80"/>
        <v>-0.50789699493497587</v>
      </c>
      <c r="AD101" s="7">
        <f t="shared" si="81"/>
        <v>-0.57746625484856651</v>
      </c>
      <c r="AE101" s="7">
        <f t="shared" si="82"/>
        <v>-0.63907825806032359</v>
      </c>
      <c r="AG101" s="7">
        <v>455</v>
      </c>
      <c r="AH101" s="7">
        <f t="shared" si="71"/>
        <v>0.79929705562587861</v>
      </c>
      <c r="AI101" s="7">
        <f t="shared" si="72"/>
        <v>0.79252922467253883</v>
      </c>
      <c r="AJ101" s="7">
        <f t="shared" si="73"/>
        <v>0.7880027898413976</v>
      </c>
      <c r="AK101" s="7">
        <f t="shared" si="74"/>
        <v>0.78510740479677377</v>
      </c>
      <c r="AM101" s="7">
        <f t="shared" si="83"/>
        <v>-0.44089721457945624</v>
      </c>
      <c r="AN101" s="7">
        <f t="shared" si="84"/>
        <v>-0.51473735504251394</v>
      </c>
      <c r="AO101" s="7">
        <f t="shared" si="85"/>
        <v>-0.58302222998865016</v>
      </c>
      <c r="AP101" s="7">
        <f t="shared" si="86"/>
        <v>-0.64542479833024657</v>
      </c>
    </row>
    <row r="102" spans="11:42" x14ac:dyDescent="0.2">
      <c r="K102" s="7">
        <v>460</v>
      </c>
      <c r="L102" s="7">
        <f t="shared" si="63"/>
        <v>0.7995353873203479</v>
      </c>
      <c r="M102" s="7">
        <f t="shared" si="64"/>
        <v>0.79255267312425903</v>
      </c>
      <c r="N102" s="7">
        <f t="shared" si="65"/>
        <v>0.78798574252238007</v>
      </c>
      <c r="O102" s="7">
        <f t="shared" si="66"/>
        <v>0.78509923999121678</v>
      </c>
      <c r="Q102" s="7">
        <f t="shared" si="75"/>
        <v>-0.4395035896581348</v>
      </c>
      <c r="R102" s="7">
        <f t="shared" si="76"/>
        <v>-0.51605984605394772</v>
      </c>
      <c r="S102" s="7">
        <f t="shared" si="77"/>
        <v>-0.58556729755923742</v>
      </c>
      <c r="T102" s="7">
        <f t="shared" si="78"/>
        <v>-0.64837861647140771</v>
      </c>
      <c r="V102" s="7">
        <v>460</v>
      </c>
      <c r="W102" s="7">
        <f t="shared" si="67"/>
        <v>0.7995947750334037</v>
      </c>
      <c r="X102" s="7">
        <f t="shared" si="68"/>
        <v>0.7926719594820486</v>
      </c>
      <c r="Y102" s="7">
        <f t="shared" si="69"/>
        <v>0.78802029785364069</v>
      </c>
      <c r="Z102" s="7">
        <f t="shared" si="70"/>
        <v>0.78514083226305664</v>
      </c>
      <c r="AB102" s="7">
        <f t="shared" si="79"/>
        <v>-0.43893948512247905</v>
      </c>
      <c r="AC102" s="7">
        <f t="shared" si="80"/>
        <v>-0.51452377731845955</v>
      </c>
      <c r="AD102" s="7">
        <f t="shared" si="81"/>
        <v>-0.5849361530716205</v>
      </c>
      <c r="AE102" s="7">
        <f t="shared" si="82"/>
        <v>-0.64728530891141678</v>
      </c>
      <c r="AG102" s="7">
        <v>460</v>
      </c>
      <c r="AH102" s="7">
        <f t="shared" si="71"/>
        <v>0.79878782106997548</v>
      </c>
      <c r="AI102" s="7">
        <f t="shared" si="72"/>
        <v>0.79214083032129146</v>
      </c>
      <c r="AJ102" s="7">
        <f t="shared" si="73"/>
        <v>0.78771660434947088</v>
      </c>
      <c r="AK102" s="7">
        <f t="shared" si="74"/>
        <v>0.78490051578131137</v>
      </c>
      <c r="AM102" s="7">
        <f t="shared" si="83"/>
        <v>-0.44670080074739799</v>
      </c>
      <c r="AN102" s="7">
        <f t="shared" si="84"/>
        <v>-0.52144755470230253</v>
      </c>
      <c r="AO102" s="7">
        <f t="shared" si="85"/>
        <v>-0.59055896408321762</v>
      </c>
      <c r="AP102" s="7">
        <f t="shared" si="86"/>
        <v>-0.65370728691416025</v>
      </c>
    </row>
    <row r="103" spans="11:42" x14ac:dyDescent="0.2">
      <c r="K103" s="7">
        <v>465</v>
      </c>
      <c r="L103" s="7">
        <f t="shared" si="63"/>
        <v>0.79902793172034037</v>
      </c>
      <c r="M103" s="7">
        <f t="shared" si="64"/>
        <v>0.79216796323104066</v>
      </c>
      <c r="N103" s="7">
        <f t="shared" si="65"/>
        <v>0.78770303661899654</v>
      </c>
      <c r="O103" s="7">
        <f t="shared" si="66"/>
        <v>0.78489479618292057</v>
      </c>
      <c r="Q103" s="7">
        <f t="shared" si="75"/>
        <v>-0.44521916323676763</v>
      </c>
      <c r="R103" s="7">
        <f t="shared" si="76"/>
        <v>-0.52270514467827223</v>
      </c>
      <c r="S103" s="7">
        <f t="shared" si="77"/>
        <v>-0.59304470149076471</v>
      </c>
      <c r="T103" s="7">
        <f t="shared" si="78"/>
        <v>-0.65659851657100188</v>
      </c>
      <c r="V103" s="7">
        <v>465</v>
      </c>
      <c r="W103" s="7">
        <f t="shared" si="67"/>
        <v>0.79908640648045759</v>
      </c>
      <c r="X103" s="7">
        <f t="shared" si="68"/>
        <v>0.79228485661398718</v>
      </c>
      <c r="Y103" s="7">
        <f t="shared" si="69"/>
        <v>0.78773673174148306</v>
      </c>
      <c r="Z103" s="7">
        <f t="shared" si="70"/>
        <v>0.78493515664452029</v>
      </c>
      <c r="AB103" s="7">
        <f t="shared" si="79"/>
        <v>-0.44464815502332916</v>
      </c>
      <c r="AC103" s="7">
        <f t="shared" si="80"/>
        <v>-0.52115055970194324</v>
      </c>
      <c r="AD103" s="7">
        <f t="shared" si="81"/>
        <v>-0.59240605129467439</v>
      </c>
      <c r="AE103" s="7">
        <f t="shared" si="82"/>
        <v>-0.65549235976250986</v>
      </c>
      <c r="AG103" s="7">
        <v>465</v>
      </c>
      <c r="AH103" s="7">
        <f t="shared" si="71"/>
        <v>0.79829202482497086</v>
      </c>
      <c r="AI103" s="7">
        <f t="shared" si="72"/>
        <v>0.79176447583492171</v>
      </c>
      <c r="AJ103" s="7">
        <f t="shared" si="73"/>
        <v>0.78744065305554412</v>
      </c>
      <c r="AK103" s="7">
        <f t="shared" si="74"/>
        <v>0.78470200735568307</v>
      </c>
      <c r="AM103" s="7">
        <f t="shared" si="83"/>
        <v>-0.4525043869153399</v>
      </c>
      <c r="AN103" s="7">
        <f t="shared" si="84"/>
        <v>-0.52815775436209111</v>
      </c>
      <c r="AO103" s="7">
        <f t="shared" si="85"/>
        <v>-0.59809569817778496</v>
      </c>
      <c r="AP103" s="7">
        <f t="shared" si="86"/>
        <v>-0.66198977549807347</v>
      </c>
    </row>
    <row r="104" spans="11:42" x14ac:dyDescent="0.2">
      <c r="K104" s="7">
        <v>470</v>
      </c>
      <c r="L104" s="7">
        <f t="shared" si="63"/>
        <v>0.79853365790074782</v>
      </c>
      <c r="M104" s="7">
        <f t="shared" si="64"/>
        <v>0.79179504379077792</v>
      </c>
      <c r="N104" s="7">
        <f t="shared" si="65"/>
        <v>0.7874303388804873</v>
      </c>
      <c r="O104" s="7">
        <f t="shared" si="66"/>
        <v>0.78469854913940162</v>
      </c>
      <c r="Q104" s="7">
        <f t="shared" si="75"/>
        <v>-0.45093473681540053</v>
      </c>
      <c r="R104" s="7">
        <f t="shared" si="76"/>
        <v>-0.52935044330259662</v>
      </c>
      <c r="S104" s="7">
        <f t="shared" si="77"/>
        <v>-0.60052210542229212</v>
      </c>
      <c r="T104" s="7">
        <f t="shared" si="78"/>
        <v>-0.66481841667059594</v>
      </c>
      <c r="V104" s="7">
        <v>470</v>
      </c>
      <c r="W104" s="7">
        <f t="shared" si="67"/>
        <v>0.79859122708560004</v>
      </c>
      <c r="X104" s="7">
        <f t="shared" si="68"/>
        <v>0.791909578959751</v>
      </c>
      <c r="Y104" s="7">
        <f t="shared" si="69"/>
        <v>0.7874631914090946</v>
      </c>
      <c r="Z104" s="7">
        <f t="shared" si="70"/>
        <v>0.78473770974419454</v>
      </c>
      <c r="AB104" s="7">
        <f t="shared" si="79"/>
        <v>-0.45035682492417922</v>
      </c>
      <c r="AC104" s="7">
        <f t="shared" si="80"/>
        <v>-0.52777734208542681</v>
      </c>
      <c r="AD104" s="7">
        <f t="shared" si="81"/>
        <v>-0.59987594951772827</v>
      </c>
      <c r="AE104" s="7">
        <f t="shared" si="82"/>
        <v>-0.66369941061360294</v>
      </c>
      <c r="AG104" s="7">
        <v>470</v>
      </c>
      <c r="AH104" s="7">
        <f t="shared" si="71"/>
        <v>0.79780931226410634</v>
      </c>
      <c r="AI104" s="7">
        <f t="shared" si="72"/>
        <v>0.79139978798877875</v>
      </c>
      <c r="AJ104" s="7">
        <f t="shared" si="73"/>
        <v>0.7871745699773729</v>
      </c>
      <c r="AK104" s="7">
        <f t="shared" si="74"/>
        <v>0.78451154004180801</v>
      </c>
      <c r="AM104" s="7">
        <f t="shared" si="83"/>
        <v>-0.45830797308328169</v>
      </c>
      <c r="AN104" s="7">
        <f t="shared" si="84"/>
        <v>-0.53486795402187981</v>
      </c>
      <c r="AO104" s="7">
        <f t="shared" si="85"/>
        <v>-0.60563243227235242</v>
      </c>
      <c r="AP104" s="7">
        <f t="shared" si="86"/>
        <v>-0.67027226408198692</v>
      </c>
    </row>
    <row r="105" spans="11:42" x14ac:dyDescent="0.2">
      <c r="K105" s="7">
        <v>475</v>
      </c>
      <c r="L105" s="7">
        <f t="shared" ref="L105:L118" si="87">$H$10+(1-$H$10)*EXP(-$I$10*K105*PI()/180)</f>
        <v>0.79805222344868743</v>
      </c>
      <c r="M105" s="7">
        <f t="shared" ref="M105:M118" si="88">$H$11+(1-$H$11)*EXP(-$I$11*$K105*PI()/180)</f>
        <v>0.79143355345383226</v>
      </c>
      <c r="N105" s="7">
        <f t="shared" ref="N105:N118" si="89">$H$12+(1-$H$12)*EXP(-$I$12*$K105*PI()/180)</f>
        <v>0.78716729500450866</v>
      </c>
      <c r="O105" s="7">
        <f t="shared" ref="O105:O118" si="90">$H$13+(1-$H$13)*EXP(-$I$13*$K105*PI()/180)</f>
        <v>0.78451017022780289</v>
      </c>
      <c r="Q105" s="7">
        <f t="shared" si="75"/>
        <v>-0.45665031039403342</v>
      </c>
      <c r="R105" s="7">
        <f t="shared" si="76"/>
        <v>-0.53599574192692101</v>
      </c>
      <c r="S105" s="7">
        <f t="shared" si="77"/>
        <v>-0.6079995093538193</v>
      </c>
      <c r="T105" s="7">
        <f t="shared" si="78"/>
        <v>-0.67303831677018999</v>
      </c>
      <c r="V105" s="7">
        <v>475</v>
      </c>
      <c r="W105" s="7">
        <f t="shared" ref="W105:W118" si="91">$H$14+(1-$H$14)*EXP(-$I$14*V105*PI()/180)</f>
        <v>0.79810889466816293</v>
      </c>
      <c r="X105" s="7">
        <f t="shared" ref="X105:X118" si="92">$H$15+(1-$H$15)*EXP(-$I$15*$K105*PI()/180)</f>
        <v>0.79154576528284848</v>
      </c>
      <c r="Y105" s="7">
        <f t="shared" ref="Y105:Y118" si="93">$H$16+(1-$H$16)*EXP(-$I$16*$K105*PI()/180)</f>
        <v>0.78719932238442936</v>
      </c>
      <c r="Z105" s="7">
        <f t="shared" ref="Z105:Z118" si="94">$H$17+(1-$H$17)*EXP(-$I$17*$K105*PI()/180)</f>
        <v>0.7845481623455981</v>
      </c>
      <c r="AB105" s="7">
        <f t="shared" si="79"/>
        <v>-0.45606549482502923</v>
      </c>
      <c r="AC105" s="7">
        <f t="shared" si="80"/>
        <v>-0.53440412446891039</v>
      </c>
      <c r="AD105" s="7">
        <f t="shared" si="81"/>
        <v>-0.60734584774078226</v>
      </c>
      <c r="AE105" s="7">
        <f t="shared" si="82"/>
        <v>-0.67190646146469613</v>
      </c>
      <c r="AG105" s="7">
        <v>475</v>
      </c>
      <c r="AH105" s="7">
        <f t="shared" ref="AH105:AH118" si="95">$H$18+(1-$H$18)*EXP(-$I$18*AG105*PI()/180)</f>
        <v>0.79733933811895286</v>
      </c>
      <c r="AI105" s="7">
        <f t="shared" ref="AI105:AI118" si="96">$H$19+(1-$H$19)*EXP(-$I$19*$K105*PI()/180)</f>
        <v>0.79104640512782931</v>
      </c>
      <c r="AJ105" s="7">
        <f t="shared" ref="AJ105:AJ118" si="97">$H$20+(1-$H$20)*EXP(-$I$20*$K105*PI()/180)</f>
        <v>0.78691800222049935</v>
      </c>
      <c r="AK105" s="7">
        <f t="shared" ref="AK105:AK118" si="98">$H$21+(1-$H$21)*EXP(-$I$21*$K105*PI()/180)</f>
        <v>0.7843287881130675</v>
      </c>
      <c r="AM105" s="7">
        <f t="shared" si="83"/>
        <v>-0.4641115592512236</v>
      </c>
      <c r="AN105" s="7">
        <f t="shared" si="84"/>
        <v>-0.54157815368166839</v>
      </c>
      <c r="AO105" s="7">
        <f t="shared" si="85"/>
        <v>-0.61316916636691998</v>
      </c>
      <c r="AP105" s="7">
        <f t="shared" si="86"/>
        <v>-0.67855475266590037</v>
      </c>
    </row>
    <row r="106" spans="11:42" x14ac:dyDescent="0.2">
      <c r="K106" s="7">
        <v>480</v>
      </c>
      <c r="L106" s="7">
        <f t="shared" si="87"/>
        <v>0.79758329484587032</v>
      </c>
      <c r="M106" s="7">
        <f t="shared" si="88"/>
        <v>0.79108314194508123</v>
      </c>
      <c r="N106" s="7">
        <f t="shared" si="89"/>
        <v>0.78691356323149109</v>
      </c>
      <c r="O106" s="7">
        <f t="shared" si="90"/>
        <v>0.78432934399114329</v>
      </c>
      <c r="Q106" s="7">
        <f t="shared" si="75"/>
        <v>-0.4623658839726662</v>
      </c>
      <c r="R106" s="7">
        <f t="shared" si="76"/>
        <v>-0.5426410405512454</v>
      </c>
      <c r="S106" s="7">
        <f t="shared" si="77"/>
        <v>-0.61547691328534671</v>
      </c>
      <c r="T106" s="7">
        <f t="shared" si="78"/>
        <v>-0.68125821686978427</v>
      </c>
      <c r="V106" s="7">
        <v>480</v>
      </c>
      <c r="W106" s="7">
        <f t="shared" si="91"/>
        <v>0.79763907592504324</v>
      </c>
      <c r="X106" s="7">
        <f t="shared" si="92"/>
        <v>0.79119306538183576</v>
      </c>
      <c r="Y106" s="7">
        <f t="shared" si="93"/>
        <v>0.78694478272817514</v>
      </c>
      <c r="Z106" s="7">
        <f t="shared" si="94"/>
        <v>0.78436619840361987</v>
      </c>
      <c r="AB106" s="7">
        <f t="shared" si="79"/>
        <v>-0.46177416472587923</v>
      </c>
      <c r="AC106" s="7">
        <f t="shared" si="80"/>
        <v>-0.54103090685239397</v>
      </c>
      <c r="AD106" s="7">
        <f t="shared" si="81"/>
        <v>-0.61481574596383615</v>
      </c>
      <c r="AE106" s="7">
        <f t="shared" si="82"/>
        <v>-0.6801135123157892</v>
      </c>
      <c r="AG106" s="7">
        <v>480</v>
      </c>
      <c r="AH106" s="7">
        <f t="shared" si="95"/>
        <v>0.79688176623245133</v>
      </c>
      <c r="AI106" s="7">
        <f t="shared" si="96"/>
        <v>0.7907039768080113</v>
      </c>
      <c r="AJ106" s="7">
        <f t="shared" si="97"/>
        <v>0.78667060951022449</v>
      </c>
      <c r="AK106" s="7">
        <f t="shared" si="98"/>
        <v>0.78415343903726609</v>
      </c>
      <c r="AM106" s="7">
        <f t="shared" si="83"/>
        <v>-0.46991514541916546</v>
      </c>
      <c r="AN106" s="7">
        <f t="shared" si="84"/>
        <v>-0.54828835334145698</v>
      </c>
      <c r="AO106" s="7">
        <f t="shared" si="85"/>
        <v>-0.62070590046148744</v>
      </c>
      <c r="AP106" s="7">
        <f t="shared" si="86"/>
        <v>-0.68683724124981382</v>
      </c>
    </row>
    <row r="107" spans="11:42" x14ac:dyDescent="0.2">
      <c r="K107" s="7">
        <v>485</v>
      </c>
      <c r="L107" s="7">
        <f t="shared" si="87"/>
        <v>0.79712654723755305</v>
      </c>
      <c r="M107" s="7">
        <f t="shared" si="88"/>
        <v>0.79074346972451037</v>
      </c>
      <c r="N107" s="7">
        <f t="shared" si="89"/>
        <v>0.78666881390060783</v>
      </c>
      <c r="O107" s="7">
        <f t="shared" si="90"/>
        <v>0.78415576762005701</v>
      </c>
      <c r="Q107" s="7">
        <f t="shared" si="75"/>
        <v>-0.46808145755129915</v>
      </c>
      <c r="R107" s="7">
        <f t="shared" si="76"/>
        <v>-0.54928633917556979</v>
      </c>
      <c r="S107" s="7">
        <f t="shared" si="77"/>
        <v>-0.622954317216874</v>
      </c>
      <c r="T107" s="7">
        <f t="shared" si="78"/>
        <v>-0.68947811696937833</v>
      </c>
      <c r="V107" s="7">
        <v>485</v>
      </c>
      <c r="W107" s="7">
        <f t="shared" si="91"/>
        <v>0.79718144620038278</v>
      </c>
      <c r="X107" s="7">
        <f t="shared" si="92"/>
        <v>0.79085113975321875</v>
      </c>
      <c r="Y107" s="7">
        <f t="shared" si="93"/>
        <v>0.78669924259064594</v>
      </c>
      <c r="Z107" s="7">
        <f t="shared" si="94"/>
        <v>0.78419151451755531</v>
      </c>
      <c r="AB107" s="7">
        <f t="shared" si="79"/>
        <v>-0.46748283462672935</v>
      </c>
      <c r="AC107" s="7">
        <f t="shared" si="80"/>
        <v>-0.54765768923587754</v>
      </c>
      <c r="AD107" s="7">
        <f t="shared" si="81"/>
        <v>-0.62228564418689014</v>
      </c>
      <c r="AE107" s="7">
        <f t="shared" si="82"/>
        <v>-0.68832056316688239</v>
      </c>
      <c r="AG107" s="7">
        <v>485</v>
      </c>
      <c r="AH107" s="7">
        <f t="shared" si="95"/>
        <v>0.79643626931847067</v>
      </c>
      <c r="AI107" s="7">
        <f t="shared" si="96"/>
        <v>0.79037216344870365</v>
      </c>
      <c r="AJ107" s="7">
        <f t="shared" si="97"/>
        <v>0.78643206374031571</v>
      </c>
      <c r="AK107" s="7">
        <f t="shared" si="98"/>
        <v>0.78398519294215607</v>
      </c>
      <c r="AM107" s="7">
        <f t="shared" si="83"/>
        <v>-0.47571873158710726</v>
      </c>
      <c r="AN107" s="7">
        <f t="shared" si="84"/>
        <v>-0.55499855300124556</v>
      </c>
      <c r="AO107" s="7">
        <f t="shared" si="85"/>
        <v>-0.62824263455605489</v>
      </c>
      <c r="AP107" s="7">
        <f t="shared" si="86"/>
        <v>-0.69511972983372727</v>
      </c>
    </row>
    <row r="108" spans="11:42" x14ac:dyDescent="0.2">
      <c r="K108" s="7">
        <v>490</v>
      </c>
      <c r="L108" s="7">
        <f t="shared" si="87"/>
        <v>0.79668166420749209</v>
      </c>
      <c r="M108" s="7">
        <f t="shared" si="88"/>
        <v>0.79041420765820802</v>
      </c>
      <c r="N108" s="7">
        <f t="shared" si="89"/>
        <v>0.78643272902146422</v>
      </c>
      <c r="O108" s="7">
        <f t="shared" si="90"/>
        <v>0.78398915044571293</v>
      </c>
      <c r="Q108" s="7">
        <f t="shared" si="75"/>
        <v>-0.47379703112993199</v>
      </c>
      <c r="R108" s="7">
        <f t="shared" si="76"/>
        <v>-0.55593163779989418</v>
      </c>
      <c r="S108" s="7">
        <f t="shared" si="77"/>
        <v>-0.63043172114840129</v>
      </c>
      <c r="T108" s="7">
        <f t="shared" si="78"/>
        <v>-0.69769801706897239</v>
      </c>
      <c r="V108" s="7">
        <v>490</v>
      </c>
      <c r="W108" s="7">
        <f t="shared" si="91"/>
        <v>0.79673568926122329</v>
      </c>
      <c r="X108" s="7">
        <f t="shared" si="92"/>
        <v>0.79051965926465206</v>
      </c>
      <c r="Y108" s="7">
        <f t="shared" si="93"/>
        <v>0.78646238378434008</v>
      </c>
      <c r="Z108" s="7">
        <f t="shared" si="94"/>
        <v>0.78402381942522614</v>
      </c>
      <c r="AB108" s="7">
        <f t="shared" si="79"/>
        <v>-0.4731915045275793</v>
      </c>
      <c r="AC108" s="7">
        <f t="shared" si="80"/>
        <v>-0.55428447161936123</v>
      </c>
      <c r="AD108" s="7">
        <f t="shared" si="81"/>
        <v>-0.62975554240994391</v>
      </c>
      <c r="AE108" s="7">
        <f t="shared" si="82"/>
        <v>-0.69652761401797547</v>
      </c>
      <c r="AG108" s="7">
        <v>490</v>
      </c>
      <c r="AH108" s="7">
        <f t="shared" si="95"/>
        <v>0.79600252872771082</v>
      </c>
      <c r="AI108" s="7">
        <f t="shared" si="96"/>
        <v>0.79005063599596981</v>
      </c>
      <c r="AJ108" s="7">
        <f t="shared" si="97"/>
        <v>0.78620204853785414</v>
      </c>
      <c r="AK108" s="7">
        <f t="shared" si="98"/>
        <v>0.78382376210261284</v>
      </c>
      <c r="AM108" s="7">
        <f t="shared" si="83"/>
        <v>-0.48152231775504917</v>
      </c>
      <c r="AN108" s="7">
        <f t="shared" si="84"/>
        <v>-0.56170875266103426</v>
      </c>
      <c r="AO108" s="7">
        <f t="shared" si="85"/>
        <v>-0.63577936865062235</v>
      </c>
      <c r="AP108" s="7">
        <f t="shared" si="86"/>
        <v>-0.7034022184176405</v>
      </c>
    </row>
    <row r="109" spans="11:42" x14ac:dyDescent="0.2">
      <c r="K109" s="7">
        <v>495</v>
      </c>
      <c r="L109" s="7">
        <f t="shared" si="87"/>
        <v>0.79624833755874325</v>
      </c>
      <c r="M109" s="7">
        <f t="shared" si="88"/>
        <v>0.79009503669944225</v>
      </c>
      <c r="N109" s="7">
        <f t="shared" si="89"/>
        <v>0.78620500186094811</v>
      </c>
      <c r="O109" s="7">
        <f t="shared" si="90"/>
        <v>0.78382921345306444</v>
      </c>
      <c r="Q109" s="7">
        <f t="shared" si="75"/>
        <v>-0.47951260470856488</v>
      </c>
      <c r="R109" s="7">
        <f t="shared" si="76"/>
        <v>-0.56257693642421858</v>
      </c>
      <c r="S109" s="7">
        <f t="shared" si="77"/>
        <v>-0.63790912507992859</v>
      </c>
      <c r="T109" s="7">
        <f t="shared" si="78"/>
        <v>-0.70591791716856667</v>
      </c>
      <c r="V109" s="7">
        <v>495</v>
      </c>
      <c r="W109" s="7">
        <f t="shared" si="91"/>
        <v>0.7963014970789819</v>
      </c>
      <c r="X109" s="7">
        <f t="shared" si="92"/>
        <v>0.79019830483812115</v>
      </c>
      <c r="Y109" s="7">
        <f t="shared" si="93"/>
        <v>0.7862338993716117</v>
      </c>
      <c r="Z109" s="7">
        <f t="shared" si="94"/>
        <v>0.78386283351733932</v>
      </c>
      <c r="AB109" s="7">
        <f t="shared" si="79"/>
        <v>-0.47890017442842941</v>
      </c>
      <c r="AC109" s="7">
        <f t="shared" si="80"/>
        <v>-0.56091125400284492</v>
      </c>
      <c r="AD109" s="7">
        <f t="shared" si="81"/>
        <v>-0.63722544063299791</v>
      </c>
      <c r="AE109" s="7">
        <f t="shared" si="82"/>
        <v>-0.70473466486906866</v>
      </c>
      <c r="AG109" s="7">
        <v>495</v>
      </c>
      <c r="AH109" s="7">
        <f t="shared" si="95"/>
        <v>0.79558023421978319</v>
      </c>
      <c r="AI109" s="7">
        <f t="shared" si="96"/>
        <v>0.78973907559624013</v>
      </c>
      <c r="AJ109" s="7">
        <f t="shared" si="97"/>
        <v>0.78598025884364309</v>
      </c>
      <c r="AK109" s="7">
        <f t="shared" si="98"/>
        <v>0.78366887044858302</v>
      </c>
      <c r="AM109" s="7">
        <f t="shared" si="83"/>
        <v>-0.48732590392299091</v>
      </c>
      <c r="AN109" s="7">
        <f t="shared" si="84"/>
        <v>-0.56841895232082285</v>
      </c>
      <c r="AO109" s="7">
        <f t="shared" si="85"/>
        <v>-0.6433161027451898</v>
      </c>
      <c r="AP109" s="7">
        <f t="shared" si="86"/>
        <v>-0.71168470700155417</v>
      </c>
    </row>
    <row r="110" spans="11:42" x14ac:dyDescent="0.2">
      <c r="K110" s="7">
        <v>500</v>
      </c>
      <c r="L110" s="7">
        <f t="shared" si="87"/>
        <v>0.79582626710015503</v>
      </c>
      <c r="M110" s="7">
        <f t="shared" si="88"/>
        <v>0.78978564757951264</v>
      </c>
      <c r="N110" s="7">
        <f t="shared" si="89"/>
        <v>0.78598533654470737</v>
      </c>
      <c r="O110" s="7">
        <f t="shared" si="90"/>
        <v>0.78367568881361394</v>
      </c>
      <c r="Q110" s="7">
        <f t="shared" si="75"/>
        <v>-0.48522817828719778</v>
      </c>
      <c r="R110" s="7">
        <f t="shared" si="76"/>
        <v>-0.56922223504854297</v>
      </c>
      <c r="S110" s="7">
        <f t="shared" si="77"/>
        <v>-0.64538652901145599</v>
      </c>
      <c r="T110" s="7">
        <f t="shared" si="78"/>
        <v>-0.71413781726816083</v>
      </c>
      <c r="V110" s="7">
        <v>500</v>
      </c>
      <c r="W110" s="7">
        <f t="shared" si="91"/>
        <v>0.7958785696165962</v>
      </c>
      <c r="X110" s="7">
        <f t="shared" si="92"/>
        <v>0.78988676714280304</v>
      </c>
      <c r="Y110" s="7">
        <f t="shared" si="93"/>
        <v>0.78601349326691983</v>
      </c>
      <c r="Z110" s="7">
        <f t="shared" si="94"/>
        <v>0.78370828837127593</v>
      </c>
      <c r="AB110" s="7">
        <f t="shared" si="79"/>
        <v>-0.48460884432927948</v>
      </c>
      <c r="AC110" s="7">
        <f t="shared" si="80"/>
        <v>-0.56753803638632838</v>
      </c>
      <c r="AD110" s="7">
        <f t="shared" si="81"/>
        <v>-0.6446953388560519</v>
      </c>
      <c r="AE110" s="7">
        <f t="shared" si="82"/>
        <v>-0.71294171572016185</v>
      </c>
      <c r="AG110" s="7">
        <v>500</v>
      </c>
      <c r="AH110" s="7">
        <f t="shared" si="95"/>
        <v>0.79516908374130613</v>
      </c>
      <c r="AI110" s="7">
        <f t="shared" si="96"/>
        <v>0.7894371732801102</v>
      </c>
      <c r="AJ110" s="7">
        <f t="shared" si="97"/>
        <v>0.78576640050762081</v>
      </c>
      <c r="AK110" s="7">
        <f t="shared" si="98"/>
        <v>0.78352025309296514</v>
      </c>
      <c r="AM110" s="7">
        <f t="shared" si="83"/>
        <v>-0.49312949009093282</v>
      </c>
      <c r="AN110" s="7">
        <f t="shared" si="84"/>
        <v>-0.57512915198061143</v>
      </c>
      <c r="AO110" s="7">
        <f t="shared" si="85"/>
        <v>-0.65085283683975725</v>
      </c>
      <c r="AP110" s="7">
        <f t="shared" si="86"/>
        <v>-0.7199671955854674</v>
      </c>
    </row>
    <row r="111" spans="11:42" x14ac:dyDescent="0.2">
      <c r="K111" s="7">
        <v>505</v>
      </c>
      <c r="L111" s="7">
        <f t="shared" si="87"/>
        <v>0.79541516043840876</v>
      </c>
      <c r="M111" s="7">
        <f t="shared" si="88"/>
        <v>0.78948574050807685</v>
      </c>
      <c r="N111" s="7">
        <f t="shared" si="89"/>
        <v>0.78577344767273538</v>
      </c>
      <c r="O111" s="7">
        <f t="shared" si="90"/>
        <v>0.78352831943691048</v>
      </c>
      <c r="Q111" s="7">
        <f t="shared" si="75"/>
        <v>-0.49094375186583056</v>
      </c>
      <c r="R111" s="7">
        <f t="shared" si="76"/>
        <v>-0.57586753367286736</v>
      </c>
      <c r="S111" s="7">
        <f t="shared" si="77"/>
        <v>-0.65286393294298328</v>
      </c>
      <c r="T111" s="7">
        <f t="shared" si="78"/>
        <v>-0.72235771736775478</v>
      </c>
      <c r="V111" s="7">
        <v>505</v>
      </c>
      <c r="W111" s="7">
        <f t="shared" si="91"/>
        <v>0.79546661462119139</v>
      </c>
      <c r="X111" s="7">
        <f t="shared" si="92"/>
        <v>0.78958474629730901</v>
      </c>
      <c r="Y111" s="7">
        <f t="shared" si="93"/>
        <v>0.78580087985314084</v>
      </c>
      <c r="Z111" s="7">
        <f t="shared" si="94"/>
        <v>0.78355992630353166</v>
      </c>
      <c r="AB111" s="7">
        <f t="shared" si="79"/>
        <v>-0.49031751423012959</v>
      </c>
      <c r="AC111" s="7">
        <f t="shared" si="80"/>
        <v>-0.57416481876981207</v>
      </c>
      <c r="AD111" s="7">
        <f t="shared" si="81"/>
        <v>-0.65216523707910579</v>
      </c>
      <c r="AE111" s="7">
        <f t="shared" si="82"/>
        <v>-0.72114876657125493</v>
      </c>
      <c r="AG111" s="7">
        <v>505</v>
      </c>
      <c r="AH111" s="7">
        <f t="shared" si="95"/>
        <v>0.79476878320985611</v>
      </c>
      <c r="AI111" s="7">
        <f t="shared" si="96"/>
        <v>0.78914462965594068</v>
      </c>
      <c r="AJ111" s="7">
        <f t="shared" si="97"/>
        <v>0.78556018989874243</v>
      </c>
      <c r="AK111" s="7">
        <f t="shared" si="98"/>
        <v>0.7833776558786143</v>
      </c>
      <c r="AM111" s="7">
        <f t="shared" si="83"/>
        <v>-0.49893307625887467</v>
      </c>
      <c r="AN111" s="7">
        <f t="shared" si="84"/>
        <v>-0.58183935164040013</v>
      </c>
      <c r="AO111" s="7">
        <f t="shared" si="85"/>
        <v>-0.65838957093432482</v>
      </c>
      <c r="AP111" s="7">
        <f t="shared" si="86"/>
        <v>-0.72824968416938085</v>
      </c>
    </row>
    <row r="112" spans="11:42" x14ac:dyDescent="0.2">
      <c r="K112" s="7">
        <v>510</v>
      </c>
      <c r="L112" s="7">
        <f t="shared" si="87"/>
        <v>0.79501473277546009</v>
      </c>
      <c r="M112" s="7">
        <f t="shared" si="88"/>
        <v>0.78919502488266091</v>
      </c>
      <c r="N112" s="7">
        <f t="shared" si="89"/>
        <v>0.78556905994856518</v>
      </c>
      <c r="O112" s="7">
        <f t="shared" si="90"/>
        <v>0.78338685854002976</v>
      </c>
      <c r="Q112" s="7">
        <f t="shared" si="75"/>
        <v>-0.49665932544446356</v>
      </c>
      <c r="R112" s="7">
        <f t="shared" si="76"/>
        <v>-0.58251283229719175</v>
      </c>
      <c r="S112" s="7">
        <f t="shared" si="77"/>
        <v>-0.66034133687451047</v>
      </c>
      <c r="T112" s="7">
        <f t="shared" si="78"/>
        <v>-0.73057761746734895</v>
      </c>
      <c r="V112" s="7">
        <v>510</v>
      </c>
      <c r="W112" s="7">
        <f t="shared" si="91"/>
        <v>0.79506534742212709</v>
      </c>
      <c r="X112" s="7">
        <f t="shared" si="92"/>
        <v>0.78929195158102328</v>
      </c>
      <c r="Y112" s="7">
        <f t="shared" si="93"/>
        <v>0.78559578361144677</v>
      </c>
      <c r="Z112" s="7">
        <f t="shared" si="94"/>
        <v>0.78341749994006438</v>
      </c>
      <c r="AB112" s="7">
        <f t="shared" si="79"/>
        <v>-0.4960261841309796</v>
      </c>
      <c r="AC112" s="7">
        <f t="shared" si="80"/>
        <v>-0.58079160115329576</v>
      </c>
      <c r="AD112" s="7">
        <f t="shared" si="81"/>
        <v>-0.65963513530215978</v>
      </c>
      <c r="AE112" s="7">
        <f t="shared" si="82"/>
        <v>-0.72935581742234801</v>
      </c>
      <c r="AG112" s="7">
        <v>510</v>
      </c>
      <c r="AH112" s="7">
        <f t="shared" si="95"/>
        <v>0.79437904630361977</v>
      </c>
      <c r="AI112" s="7">
        <f t="shared" si="96"/>
        <v>0.7888611546129557</v>
      </c>
      <c r="AJ112" s="7">
        <f t="shared" si="97"/>
        <v>0.78536135352881231</v>
      </c>
      <c r="AK112" s="7">
        <f t="shared" si="98"/>
        <v>0.78324083494369667</v>
      </c>
      <c r="AM112" s="7">
        <f t="shared" si="83"/>
        <v>-0.50473666242681658</v>
      </c>
      <c r="AN112" s="7">
        <f t="shared" si="84"/>
        <v>-0.58854955130018871</v>
      </c>
      <c r="AO112" s="7">
        <f t="shared" si="85"/>
        <v>-0.66592630502889227</v>
      </c>
      <c r="AP112" s="7">
        <f t="shared" si="86"/>
        <v>-0.7365321727532943</v>
      </c>
    </row>
    <row r="113" spans="11:42" x14ac:dyDescent="0.2">
      <c r="K113" s="7">
        <v>515</v>
      </c>
      <c r="L113" s="7">
        <f t="shared" si="87"/>
        <v>0.79462470671124241</v>
      </c>
      <c r="M113" s="7">
        <f t="shared" si="88"/>
        <v>0.78891321900707312</v>
      </c>
      <c r="N113" s="7">
        <f t="shared" si="89"/>
        <v>0.78537190782159094</v>
      </c>
      <c r="O113" s="7">
        <f t="shared" si="90"/>
        <v>0.7832510692343142</v>
      </c>
      <c r="Q113" s="7">
        <f t="shared" si="75"/>
        <v>-0.50237489902309629</v>
      </c>
      <c r="R113" s="7">
        <f t="shared" si="76"/>
        <v>-0.58915813092151614</v>
      </c>
      <c r="S113" s="7">
        <f t="shared" si="77"/>
        <v>-0.66781874080603787</v>
      </c>
      <c r="T113" s="7">
        <f t="shared" si="78"/>
        <v>-0.73879751756694323</v>
      </c>
      <c r="V113" s="7">
        <v>515</v>
      </c>
      <c r="W113" s="7">
        <f t="shared" si="91"/>
        <v>0.79467449073428253</v>
      </c>
      <c r="X113" s="7">
        <f t="shared" si="92"/>
        <v>0.78900810115426034</v>
      </c>
      <c r="Y113" s="7">
        <f t="shared" si="93"/>
        <v>0.78539793876426911</v>
      </c>
      <c r="Z113" s="7">
        <f t="shared" si="94"/>
        <v>0.78328077180383004</v>
      </c>
      <c r="AB113" s="7">
        <f t="shared" si="79"/>
        <v>-0.50173485403182971</v>
      </c>
      <c r="AC113" s="7">
        <f t="shared" si="80"/>
        <v>-0.58741838353677922</v>
      </c>
      <c r="AD113" s="7">
        <f t="shared" si="81"/>
        <v>-0.66710503352521355</v>
      </c>
      <c r="AE113" s="7">
        <f t="shared" si="82"/>
        <v>-0.7375628682734412</v>
      </c>
      <c r="AG113" s="7">
        <v>515</v>
      </c>
      <c r="AH113" s="7">
        <f t="shared" si="95"/>
        <v>0.79399959425659794</v>
      </c>
      <c r="AI113" s="7">
        <f t="shared" si="96"/>
        <v>0.78858646703354418</v>
      </c>
      <c r="AJ113" s="7">
        <f t="shared" si="97"/>
        <v>0.78516962768976806</v>
      </c>
      <c r="AK113" s="7">
        <f t="shared" si="98"/>
        <v>0.78310955630465062</v>
      </c>
      <c r="AM113" s="7">
        <f t="shared" si="83"/>
        <v>-0.51054024859475844</v>
      </c>
      <c r="AN113" s="7">
        <f t="shared" si="84"/>
        <v>-0.5952597509599773</v>
      </c>
      <c r="AO113" s="7">
        <f t="shared" si="85"/>
        <v>-0.67346303912345962</v>
      </c>
      <c r="AP113" s="7">
        <f t="shared" si="86"/>
        <v>-0.74481466133720775</v>
      </c>
    </row>
    <row r="114" spans="11:42" x14ac:dyDescent="0.2">
      <c r="K114" s="7">
        <v>520</v>
      </c>
      <c r="L114" s="7">
        <f t="shared" si="87"/>
        <v>0.79424481205149544</v>
      </c>
      <c r="M114" s="7">
        <f t="shared" si="88"/>
        <v>0.78864004981844693</v>
      </c>
      <c r="N114" s="7">
        <f t="shared" si="89"/>
        <v>0.78518173514205114</v>
      </c>
      <c r="O114" s="7">
        <f t="shared" si="90"/>
        <v>0.78312072412868228</v>
      </c>
      <c r="Q114" s="7">
        <f t="shared" si="75"/>
        <v>-0.50809047260172924</v>
      </c>
      <c r="R114" s="7">
        <f t="shared" si="76"/>
        <v>-0.59580342954584053</v>
      </c>
      <c r="S114" s="7">
        <f t="shared" si="77"/>
        <v>-0.67529614473756516</v>
      </c>
      <c r="T114" s="7">
        <f t="shared" si="78"/>
        <v>-0.74701741766653729</v>
      </c>
      <c r="V114" s="7">
        <v>520</v>
      </c>
      <c r="W114" s="7">
        <f t="shared" si="91"/>
        <v>0.79429377446644633</v>
      </c>
      <c r="X114" s="7">
        <f t="shared" si="92"/>
        <v>0.78873292178696974</v>
      </c>
      <c r="Y114" s="7">
        <f t="shared" si="93"/>
        <v>0.7852070889308862</v>
      </c>
      <c r="Z114" s="7">
        <f t="shared" si="94"/>
        <v>0.78314951391882215</v>
      </c>
      <c r="AB114" s="7">
        <f t="shared" si="79"/>
        <v>-0.50744352393267966</v>
      </c>
      <c r="AC114" s="7">
        <f t="shared" si="80"/>
        <v>-0.5940451659202628</v>
      </c>
      <c r="AD114" s="7">
        <f t="shared" si="81"/>
        <v>-0.67457493174826755</v>
      </c>
      <c r="AE114" s="7">
        <f t="shared" si="82"/>
        <v>-0.74576991912453439</v>
      </c>
      <c r="AG114" s="7">
        <v>520</v>
      </c>
      <c r="AH114" s="7">
        <f t="shared" si="95"/>
        <v>0.79363015565921313</v>
      </c>
      <c r="AI114" s="7">
        <f t="shared" si="96"/>
        <v>0.78832029451448082</v>
      </c>
      <c r="AJ114" s="7">
        <f t="shared" si="97"/>
        <v>0.78498475810393675</v>
      </c>
      <c r="AK114" s="7">
        <f t="shared" si="98"/>
        <v>0.78298359545604101</v>
      </c>
      <c r="AM114" s="7">
        <f t="shared" si="83"/>
        <v>-0.51634383476270029</v>
      </c>
      <c r="AN114" s="7">
        <f t="shared" si="84"/>
        <v>-0.60196995061976588</v>
      </c>
      <c r="AO114" s="7">
        <f t="shared" si="85"/>
        <v>-0.68099977321802729</v>
      </c>
      <c r="AP114" s="7">
        <f t="shared" si="86"/>
        <v>-0.75309714992112098</v>
      </c>
    </row>
    <row r="115" spans="11:42" x14ac:dyDescent="0.2">
      <c r="K115" s="7">
        <v>525</v>
      </c>
      <c r="L115" s="7">
        <f t="shared" si="87"/>
        <v>0.79387478562058578</v>
      </c>
      <c r="M115" s="7">
        <f t="shared" si="88"/>
        <v>0.78837525262265029</v>
      </c>
      <c r="N115" s="7">
        <f t="shared" si="89"/>
        <v>0.78499829482822647</v>
      </c>
      <c r="O115" s="7">
        <f t="shared" si="90"/>
        <v>0.78299560494884202</v>
      </c>
      <c r="Q115" s="7">
        <f t="shared" si="75"/>
        <v>-0.51380604618036207</v>
      </c>
      <c r="R115" s="7">
        <f t="shared" si="76"/>
        <v>-0.60244872817016493</v>
      </c>
      <c r="S115" s="7">
        <f t="shared" si="77"/>
        <v>-0.68277354866909257</v>
      </c>
      <c r="T115" s="7">
        <f t="shared" si="78"/>
        <v>-0.75523731776613134</v>
      </c>
      <c r="V115" s="7">
        <v>525</v>
      </c>
      <c r="W115" s="7">
        <f t="shared" si="91"/>
        <v>0.79392293553467708</v>
      </c>
      <c r="X115" s="7">
        <f t="shared" si="92"/>
        <v>0.7884661485957295</v>
      </c>
      <c r="Y115" s="7">
        <f t="shared" si="93"/>
        <v>0.785022986795188</v>
      </c>
      <c r="Z115" s="7">
        <f t="shared" si="94"/>
        <v>0.78302350742995119</v>
      </c>
      <c r="AB115" s="7">
        <f t="shared" si="79"/>
        <v>-0.51315219383352972</v>
      </c>
      <c r="AC115" s="7">
        <f t="shared" si="80"/>
        <v>-0.60067194830374648</v>
      </c>
      <c r="AD115" s="7">
        <f t="shared" si="81"/>
        <v>-0.68204482997132143</v>
      </c>
      <c r="AE115" s="7">
        <f t="shared" si="82"/>
        <v>-0.75397696997562758</v>
      </c>
      <c r="AG115" s="7">
        <v>525</v>
      </c>
      <c r="AH115" s="7">
        <f t="shared" si="95"/>
        <v>0.79327046626417907</v>
      </c>
      <c r="AI115" s="7">
        <f t="shared" si="96"/>
        <v>0.78806237309678751</v>
      </c>
      <c r="AJ115" s="7">
        <f t="shared" si="97"/>
        <v>0.78480649958679671</v>
      </c>
      <c r="AK115" s="7">
        <f t="shared" si="98"/>
        <v>0.78286273698662256</v>
      </c>
      <c r="AM115" s="7">
        <f t="shared" si="83"/>
        <v>-0.52214742093064215</v>
      </c>
      <c r="AN115" s="7">
        <f t="shared" si="84"/>
        <v>-0.60868015027955447</v>
      </c>
      <c r="AO115" s="7">
        <f t="shared" si="85"/>
        <v>-0.68853650731259464</v>
      </c>
      <c r="AP115" s="7">
        <f t="shared" si="86"/>
        <v>-0.76137963850503443</v>
      </c>
    </row>
    <row r="116" spans="11:42" x14ac:dyDescent="0.2">
      <c r="K116" s="7">
        <v>530</v>
      </c>
      <c r="L116" s="7">
        <f t="shared" si="87"/>
        <v>0.7935143710791891</v>
      </c>
      <c r="M116" s="7">
        <f t="shared" si="88"/>
        <v>0.78811857083780312</v>
      </c>
      <c r="N116" s="7">
        <f t="shared" si="89"/>
        <v>0.7848213485454193</v>
      </c>
      <c r="O116" s="7">
        <f t="shared" si="90"/>
        <v>0.78287550217177193</v>
      </c>
      <c r="Q116" s="7">
        <f t="shared" si="75"/>
        <v>-0.51952161975899491</v>
      </c>
      <c r="R116" s="7">
        <f t="shared" si="76"/>
        <v>-0.60909402679448932</v>
      </c>
      <c r="S116" s="7">
        <f t="shared" si="77"/>
        <v>-0.69025095260061975</v>
      </c>
      <c r="T116" s="7">
        <f t="shared" si="78"/>
        <v>-0.76345721786572551</v>
      </c>
      <c r="V116" s="7">
        <v>530</v>
      </c>
      <c r="W116" s="7">
        <f t="shared" si="91"/>
        <v>0.79356171768050632</v>
      </c>
      <c r="X116" s="7">
        <f t="shared" si="92"/>
        <v>0.78820752478877343</v>
      </c>
      <c r="Y116" s="7">
        <f t="shared" si="93"/>
        <v>0.78484539378518725</v>
      </c>
      <c r="Z116" s="7">
        <f t="shared" si="94"/>
        <v>0.78290254223813327</v>
      </c>
      <c r="AB116" s="7">
        <f t="shared" si="79"/>
        <v>-0.51886086373437978</v>
      </c>
      <c r="AC116" s="7">
        <f t="shared" si="80"/>
        <v>-0.60729873068723006</v>
      </c>
      <c r="AD116" s="7">
        <f t="shared" si="81"/>
        <v>-0.68951472819437543</v>
      </c>
      <c r="AE116" s="7">
        <f t="shared" si="82"/>
        <v>-0.76218402082672077</v>
      </c>
      <c r="AG116" s="7">
        <v>530</v>
      </c>
      <c r="AH116" s="7">
        <f t="shared" si="95"/>
        <v>0.79292026879749389</v>
      </c>
      <c r="AI116" s="7">
        <f t="shared" si="96"/>
        <v>0.78781244700396991</v>
      </c>
      <c r="AJ116" s="7">
        <f t="shared" si="97"/>
        <v>0.78463461572180038</v>
      </c>
      <c r="AK116" s="7">
        <f t="shared" si="98"/>
        <v>0.78274677421095529</v>
      </c>
      <c r="AM116" s="7">
        <f t="shared" si="83"/>
        <v>-0.527951007098584</v>
      </c>
      <c r="AN116" s="7">
        <f t="shared" si="84"/>
        <v>-0.61539034993934316</v>
      </c>
      <c r="AO116" s="7">
        <f t="shared" si="85"/>
        <v>-0.69607324140716209</v>
      </c>
      <c r="AP116" s="7">
        <f t="shared" si="86"/>
        <v>-0.76966212708894788</v>
      </c>
    </row>
    <row r="117" spans="11:42" x14ac:dyDescent="0.2">
      <c r="K117" s="7">
        <v>535</v>
      </c>
      <c r="L117" s="7">
        <f t="shared" si="87"/>
        <v>0.79316331874670876</v>
      </c>
      <c r="M117" s="7">
        <f t="shared" si="88"/>
        <v>0.78786975574565665</v>
      </c>
      <c r="N117" s="7">
        <f t="shared" si="89"/>
        <v>0.78465066639629666</v>
      </c>
      <c r="O117" s="7">
        <f t="shared" si="90"/>
        <v>0.78276021467485601</v>
      </c>
      <c r="Q117" s="7">
        <f t="shared" si="75"/>
        <v>-0.52523719333762786</v>
      </c>
      <c r="R117" s="7">
        <f t="shared" si="76"/>
        <v>-0.61573932541881371</v>
      </c>
      <c r="S117" s="7">
        <f t="shared" si="77"/>
        <v>-0.69772835653214715</v>
      </c>
      <c r="T117" s="7">
        <f t="shared" si="78"/>
        <v>-0.77167711796531957</v>
      </c>
      <c r="V117" s="7">
        <v>535</v>
      </c>
      <c r="W117" s="7">
        <f t="shared" si="91"/>
        <v>0.79320987129385745</v>
      </c>
      <c r="X117" s="7">
        <f t="shared" si="92"/>
        <v>0.78795680141880675</v>
      </c>
      <c r="Y117" s="7">
        <f t="shared" si="93"/>
        <v>0.78467407976386139</v>
      </c>
      <c r="Z117" s="7">
        <f t="shared" si="94"/>
        <v>0.78278641664997783</v>
      </c>
      <c r="AB117" s="7">
        <f t="shared" si="79"/>
        <v>-0.52456953363522985</v>
      </c>
      <c r="AC117" s="7">
        <f t="shared" si="80"/>
        <v>-0.61392551307071375</v>
      </c>
      <c r="AD117" s="7">
        <f t="shared" si="81"/>
        <v>-0.6969846264174292</v>
      </c>
      <c r="AE117" s="7">
        <f t="shared" si="82"/>
        <v>-0.77039107167781373</v>
      </c>
      <c r="AG117" s="7">
        <v>535</v>
      </c>
      <c r="AH117" s="7">
        <f t="shared" si="95"/>
        <v>0.79257931277441973</v>
      </c>
      <c r="AI117" s="7">
        <f t="shared" si="96"/>
        <v>0.78757026838836786</v>
      </c>
      <c r="AJ117" s="7">
        <f t="shared" si="97"/>
        <v>0.78446887854682501</v>
      </c>
      <c r="AK117" s="7">
        <f t="shared" si="98"/>
        <v>0.78263550881594268</v>
      </c>
      <c r="AM117" s="7">
        <f t="shared" si="83"/>
        <v>-0.53375459326652586</v>
      </c>
      <c r="AN117" s="7">
        <f t="shared" si="84"/>
        <v>-0.62210054959913164</v>
      </c>
      <c r="AO117" s="7">
        <f t="shared" si="85"/>
        <v>-0.70360997550172966</v>
      </c>
      <c r="AP117" s="7">
        <f t="shared" si="86"/>
        <v>-0.77794461567286133</v>
      </c>
    </row>
    <row r="118" spans="11:42" x14ac:dyDescent="0.2">
      <c r="K118" s="7">
        <v>540</v>
      </c>
      <c r="L118" s="7">
        <f t="shared" si="87"/>
        <v>0.79282138542830749</v>
      </c>
      <c r="M118" s="7">
        <f t="shared" si="88"/>
        <v>0.78762856625059086</v>
      </c>
      <c r="N118" s="7">
        <f t="shared" si="89"/>
        <v>0.78448602662219724</v>
      </c>
      <c r="O118" s="7">
        <f t="shared" si="90"/>
        <v>0.7826495493990866</v>
      </c>
      <c r="Q118" s="7">
        <f t="shared" si="75"/>
        <v>-0.5309527669162607</v>
      </c>
      <c r="R118" s="7">
        <f t="shared" si="76"/>
        <v>-0.6223846240431381</v>
      </c>
      <c r="S118" s="7">
        <f t="shared" si="77"/>
        <v>-0.70520576046367445</v>
      </c>
      <c r="T118" s="7">
        <f t="shared" si="78"/>
        <v>-0.77989701806491374</v>
      </c>
      <c r="V118" s="7">
        <v>540</v>
      </c>
      <c r="W118" s="7">
        <f t="shared" si="91"/>
        <v>0.79286715324055934</v>
      </c>
      <c r="X118" s="7">
        <f t="shared" si="92"/>
        <v>0.78771373714337412</v>
      </c>
      <c r="Y118" s="7">
        <f t="shared" si="93"/>
        <v>0.7845088227309257</v>
      </c>
      <c r="Z118" s="7">
        <f t="shared" si="94"/>
        <v>0.7826749370414906</v>
      </c>
      <c r="AB118" s="7">
        <f t="shared" si="79"/>
        <v>-0.53027820353607991</v>
      </c>
      <c r="AC118" s="7">
        <f t="shared" si="80"/>
        <v>-0.62055229545419732</v>
      </c>
      <c r="AD118" s="7">
        <f t="shared" si="81"/>
        <v>-0.70445452464048319</v>
      </c>
      <c r="AE118" s="7">
        <f t="shared" si="82"/>
        <v>-0.77859812252890692</v>
      </c>
      <c r="AG118" s="7">
        <v>540</v>
      </c>
      <c r="AH118" s="7">
        <f t="shared" si="95"/>
        <v>0.79224735432031979</v>
      </c>
      <c r="AI118" s="7">
        <f t="shared" si="96"/>
        <v>0.78733559708536904</v>
      </c>
      <c r="AJ118" s="7">
        <f t="shared" si="97"/>
        <v>0.78430906825183666</v>
      </c>
      <c r="AK118" s="7">
        <f t="shared" si="98"/>
        <v>0.7825287505216878</v>
      </c>
      <c r="AM118" s="7">
        <f t="shared" si="83"/>
        <v>-0.5395581794344676</v>
      </c>
      <c r="AN118" s="7">
        <f t="shared" si="84"/>
        <v>-0.62881074925892022</v>
      </c>
      <c r="AO118" s="7">
        <f t="shared" si="85"/>
        <v>-0.71114670959629711</v>
      </c>
      <c r="AP118" s="7">
        <f t="shared" si="86"/>
        <v>-0.78622710425677478</v>
      </c>
    </row>
    <row r="119" spans="11:42" x14ac:dyDescent="0.2">
      <c r="K119" s="7" t="s">
        <v>18</v>
      </c>
      <c r="V119" s="7" t="s">
        <v>18</v>
      </c>
      <c r="AG119" s="7" t="s">
        <v>18</v>
      </c>
    </row>
  </sheetData>
  <mergeCells count="3">
    <mergeCell ref="L5:T5"/>
    <mergeCell ref="W5:AE5"/>
    <mergeCell ref="AH5:A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R50M650</vt:lpstr>
      <vt:lpstr>R52M675</vt:lpstr>
      <vt:lpstr>R54M600</vt:lpstr>
      <vt:lpstr>Landgrebe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2023-09-24T01:27:43Z</dcterms:created>
  <dcterms:modified xsi:type="dcterms:W3CDTF">2023-09-27T01:55:07Z</dcterms:modified>
</cp:coreProperties>
</file>